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140" windowHeight="9030"/>
  </bookViews>
  <sheets>
    <sheet name="Sheet1" sheetId="2" r:id="rId1"/>
    <sheet name="Sheet2" sheetId="5" r:id="rId2"/>
    <sheet name="Sheet3" sheetId="6" r:id="rId3"/>
  </sheets>
  <calcPr calcId="145621"/>
</workbook>
</file>

<file path=xl/calcChain.xml><?xml version="1.0" encoding="utf-8"?>
<calcChain xmlns="http://schemas.openxmlformats.org/spreadsheetml/2006/main">
  <c r="S40" i="2" l="1"/>
  <c r="R40" i="2"/>
  <c r="Q40" i="2"/>
  <c r="P40" i="2"/>
  <c r="O40" i="2"/>
  <c r="N40" i="2"/>
  <c r="M40" i="2"/>
  <c r="L40" i="2"/>
  <c r="I40" i="2"/>
  <c r="H40" i="2"/>
  <c r="G40" i="2"/>
  <c r="F40" i="2"/>
  <c r="E40" i="2"/>
  <c r="D40" i="2"/>
  <c r="C40" i="2"/>
  <c r="B40" i="2"/>
  <c r="S20" i="2"/>
  <c r="Q20" i="2"/>
  <c r="P20" i="2"/>
  <c r="L20" i="2"/>
  <c r="M20" i="2"/>
  <c r="O20" i="2"/>
  <c r="R20" i="2"/>
  <c r="N20" i="2"/>
  <c r="S15" i="2"/>
  <c r="Q15" i="2"/>
  <c r="P15" i="2"/>
  <c r="L15" i="2"/>
  <c r="M15" i="2"/>
  <c r="O15" i="2"/>
  <c r="R15" i="2"/>
  <c r="N15" i="2"/>
  <c r="S30" i="2"/>
  <c r="Q30" i="2"/>
  <c r="P30" i="2"/>
  <c r="L30" i="2"/>
  <c r="M30" i="2"/>
  <c r="O30" i="2"/>
  <c r="R30" i="2"/>
  <c r="N30" i="2"/>
  <c r="S25" i="2"/>
  <c r="Q25" i="2"/>
  <c r="P25" i="2"/>
  <c r="L25" i="2"/>
  <c r="M25" i="2"/>
  <c r="O25" i="2"/>
  <c r="R25" i="2"/>
  <c r="N25" i="2"/>
  <c r="S10" i="2"/>
  <c r="Q10" i="2"/>
  <c r="P10" i="2"/>
  <c r="L10" i="2"/>
  <c r="M10" i="2"/>
  <c r="O10" i="2"/>
  <c r="R10" i="2"/>
  <c r="N10" i="2"/>
  <c r="S35" i="2"/>
  <c r="Q35" i="2"/>
  <c r="P35" i="2"/>
  <c r="L35" i="2"/>
  <c r="M35" i="2"/>
  <c r="O35" i="2"/>
  <c r="R35" i="2"/>
  <c r="N35" i="2"/>
  <c r="I35" i="2"/>
  <c r="G35" i="2"/>
  <c r="F35" i="2"/>
  <c r="B35" i="2"/>
  <c r="C35" i="2"/>
  <c r="E35" i="2"/>
  <c r="H35" i="2"/>
  <c r="D35" i="2"/>
  <c r="I10" i="2"/>
  <c r="G10" i="2"/>
  <c r="F10" i="2"/>
  <c r="B10" i="2"/>
  <c r="C10" i="2"/>
  <c r="E10" i="2"/>
  <c r="H10" i="2"/>
  <c r="D10" i="2"/>
  <c r="I25" i="2"/>
  <c r="G25" i="2"/>
  <c r="F25" i="2"/>
  <c r="B25" i="2"/>
  <c r="C25" i="2"/>
  <c r="E25" i="2"/>
  <c r="H25" i="2"/>
  <c r="D25" i="2"/>
  <c r="I30" i="2"/>
  <c r="G30" i="2"/>
  <c r="F30" i="2"/>
  <c r="B30" i="2"/>
  <c r="C30" i="2"/>
  <c r="E30" i="2"/>
  <c r="H30" i="2"/>
  <c r="D30" i="2"/>
  <c r="I15" i="2"/>
  <c r="G15" i="2"/>
  <c r="F15" i="2"/>
  <c r="B15" i="2"/>
  <c r="C15" i="2"/>
  <c r="E15" i="2"/>
  <c r="H15" i="2"/>
  <c r="D15" i="2"/>
  <c r="I20" i="2"/>
  <c r="G20" i="2"/>
  <c r="F20" i="2"/>
  <c r="B20" i="2"/>
  <c r="C20" i="2"/>
  <c r="E20" i="2"/>
  <c r="H20" i="2"/>
  <c r="D20" i="2"/>
</calcChain>
</file>

<file path=xl/sharedStrings.xml><?xml version="1.0" encoding="utf-8"?>
<sst xmlns="http://schemas.openxmlformats.org/spreadsheetml/2006/main" count="93" uniqueCount="23">
  <si>
    <t>Color</t>
  </si>
  <si>
    <t>White</t>
  </si>
  <si>
    <t>Blue</t>
  </si>
  <si>
    <t>Black</t>
  </si>
  <si>
    <t>Red</t>
  </si>
  <si>
    <t>Green</t>
  </si>
  <si>
    <t>B</t>
  </si>
  <si>
    <t>+</t>
  </si>
  <si>
    <t>~</t>
  </si>
  <si>
    <t>x</t>
  </si>
  <si>
    <t>/</t>
  </si>
  <si>
    <t>S</t>
  </si>
  <si>
    <t>MTGDissected.com</t>
  </si>
  <si>
    <t>Artifact</t>
  </si>
  <si>
    <t>?</t>
  </si>
  <si>
    <t>TOTAL</t>
  </si>
  <si>
    <t>common</t>
  </si>
  <si>
    <t>uncommon</t>
  </si>
  <si>
    <t>rare</t>
  </si>
  <si>
    <t>mythic</t>
  </si>
  <si>
    <t>(use plus signs on left to drill down into raw numbers by rarity)</t>
  </si>
  <si>
    <t>Avg #non-creatures/player</t>
  </si>
  <si>
    <t>Avg #creatures/player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</si>
</sst>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 indent="1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/>
    <xf numFmtId="0" fontId="2" fillId="0" borderId="0" xfId="0" applyFont="1"/>
    <xf numFmtId="0" fontId="1" fillId="0" borderId="1" xfId="0" applyNumberFormat="1" applyFont="1" applyBorder="1" applyAlignment="1">
      <alignment horizontal="center"/>
    </xf>
    <xf numFmtId="0" fontId="0" fillId="0" borderId="0" xfId="0" applyNumberFormat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64" fontId="1" fillId="2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zoomScale="80" zoomScaleNormal="80" workbookViewId="0">
      <pane xSplit="1" ySplit="9" topLeftCell="B10" activePane="bottomRight" state="frozen"/>
      <selection pane="topRight" activeCell="B1" sqref="B1"/>
      <selection pane="bottomLeft" activeCell="A11" sqref="A11"/>
      <selection pane="bottomRight" activeCell="B10" sqref="B10"/>
    </sheetView>
  </sheetViews>
  <sheetFormatPr defaultRowHeight="15" outlineLevelRow="1" x14ac:dyDescent="0.25"/>
  <cols>
    <col min="1" max="1" width="13.140625" customWidth="1"/>
    <col min="2" max="8" width="4.7109375" customWidth="1"/>
    <col min="9" max="9" width="7.140625" bestFit="1" customWidth="1"/>
    <col min="10" max="10" width="2.7109375" customWidth="1"/>
    <col min="11" max="11" width="13.140625" bestFit="1" customWidth="1"/>
    <col min="12" max="18" width="4.7109375" customWidth="1"/>
    <col min="19" max="19" width="7" customWidth="1"/>
  </cols>
  <sheetData>
    <row r="1" spans="1:19" x14ac:dyDescent="0.25">
      <c r="A1" s="1" t="s">
        <v>12</v>
      </c>
    </row>
    <row r="3" spans="1:19" x14ac:dyDescent="0.25">
      <c r="A3" s="6" t="s">
        <v>22</v>
      </c>
      <c r="K3" s="6" t="s">
        <v>21</v>
      </c>
    </row>
    <row r="4" spans="1:19" x14ac:dyDescent="0.25">
      <c r="A4" s="6" t="s">
        <v>20</v>
      </c>
      <c r="K4" s="6" t="s">
        <v>20</v>
      </c>
    </row>
    <row r="5" spans="1:19" x14ac:dyDescent="0.25">
      <c r="A5" s="5" t="s">
        <v>0</v>
      </c>
      <c r="B5" s="13" t="s">
        <v>6</v>
      </c>
      <c r="C5" s="13" t="s">
        <v>7</v>
      </c>
      <c r="D5" s="13" t="s">
        <v>10</v>
      </c>
      <c r="E5" s="13" t="s">
        <v>8</v>
      </c>
      <c r="F5" s="13" t="s">
        <v>11</v>
      </c>
      <c r="G5" s="13" t="s">
        <v>9</v>
      </c>
      <c r="H5" s="13" t="s">
        <v>14</v>
      </c>
      <c r="I5" s="13" t="s">
        <v>15</v>
      </c>
      <c r="K5" s="5" t="s">
        <v>0</v>
      </c>
      <c r="L5" s="13" t="s">
        <v>6</v>
      </c>
      <c r="M5" s="13" t="s">
        <v>7</v>
      </c>
      <c r="N5" s="13" t="s">
        <v>10</v>
      </c>
      <c r="O5" s="13" t="s">
        <v>8</v>
      </c>
      <c r="P5" s="13" t="s">
        <v>11</v>
      </c>
      <c r="Q5" s="13" t="s">
        <v>9</v>
      </c>
      <c r="R5" s="13" t="s">
        <v>14</v>
      </c>
      <c r="S5" s="13" t="s">
        <v>15</v>
      </c>
    </row>
    <row r="6" spans="1:19" hidden="1" outlineLevel="1" x14ac:dyDescent="0.25">
      <c r="A6" s="3" t="s">
        <v>16</v>
      </c>
      <c r="B6" s="8"/>
      <c r="C6" s="8">
        <v>1</v>
      </c>
      <c r="D6" s="8">
        <v>4</v>
      </c>
      <c r="E6" s="8">
        <v>2</v>
      </c>
      <c r="F6" s="8"/>
      <c r="G6" s="8">
        <v>5</v>
      </c>
      <c r="H6" s="8"/>
      <c r="I6" s="12">
        <v>12</v>
      </c>
      <c r="K6" s="3" t="s">
        <v>16</v>
      </c>
      <c r="L6" s="10"/>
      <c r="M6" s="10">
        <v>1</v>
      </c>
      <c r="N6" s="10">
        <v>4</v>
      </c>
      <c r="O6" s="10">
        <v>1</v>
      </c>
      <c r="P6" s="10">
        <v>2</v>
      </c>
      <c r="Q6" s="10"/>
      <c r="R6" s="10"/>
      <c r="S6" s="12">
        <v>8</v>
      </c>
    </row>
    <row r="7" spans="1:19" hidden="1" outlineLevel="1" x14ac:dyDescent="0.25">
      <c r="A7" s="3" t="s">
        <v>17</v>
      </c>
      <c r="B7" s="8">
        <v>1</v>
      </c>
      <c r="C7" s="8">
        <v>1</v>
      </c>
      <c r="D7" s="8">
        <v>1</v>
      </c>
      <c r="E7" s="8">
        <v>2</v>
      </c>
      <c r="F7" s="8"/>
      <c r="G7" s="8"/>
      <c r="H7" s="8"/>
      <c r="I7" s="12">
        <v>5</v>
      </c>
      <c r="K7" s="3" t="s">
        <v>17</v>
      </c>
      <c r="L7" s="10"/>
      <c r="M7" s="10"/>
      <c r="N7" s="10"/>
      <c r="O7" s="10">
        <v>3</v>
      </c>
      <c r="P7" s="10">
        <v>1</v>
      </c>
      <c r="Q7" s="10"/>
      <c r="R7" s="10"/>
      <c r="S7" s="12">
        <v>4</v>
      </c>
    </row>
    <row r="8" spans="1:19" hidden="1" outlineLevel="1" x14ac:dyDescent="0.25">
      <c r="A8" s="3" t="s">
        <v>18</v>
      </c>
      <c r="B8" s="8">
        <v>1</v>
      </c>
      <c r="C8" s="8">
        <v>3</v>
      </c>
      <c r="D8" s="8">
        <v>1</v>
      </c>
      <c r="E8" s="8"/>
      <c r="F8" s="8"/>
      <c r="G8" s="8"/>
      <c r="H8" s="8"/>
      <c r="I8" s="12">
        <v>5</v>
      </c>
      <c r="K8" s="3" t="s">
        <v>18</v>
      </c>
      <c r="L8" s="10">
        <v>1</v>
      </c>
      <c r="M8" s="10">
        <v>1</v>
      </c>
      <c r="N8" s="10"/>
      <c r="O8" s="10"/>
      <c r="P8" s="10">
        <v>1</v>
      </c>
      <c r="Q8" s="10">
        <v>1</v>
      </c>
      <c r="R8" s="10"/>
      <c r="S8" s="12">
        <v>4</v>
      </c>
    </row>
    <row r="9" spans="1:19" hidden="1" outlineLevel="1" x14ac:dyDescent="0.25">
      <c r="A9" s="3" t="s">
        <v>19</v>
      </c>
      <c r="B9" s="8">
        <v>1</v>
      </c>
      <c r="C9" s="8"/>
      <c r="D9" s="8"/>
      <c r="E9" s="8"/>
      <c r="F9" s="8"/>
      <c r="G9" s="8"/>
      <c r="H9" s="8"/>
      <c r="I9" s="12">
        <v>1</v>
      </c>
      <c r="K9" s="3" t="s">
        <v>19</v>
      </c>
      <c r="L9" s="10">
        <v>2</v>
      </c>
      <c r="M9" s="10"/>
      <c r="N9" s="10"/>
      <c r="O9" s="10"/>
      <c r="P9" s="10"/>
      <c r="Q9" s="10"/>
      <c r="R9" s="10"/>
      <c r="S9" s="12">
        <v>2</v>
      </c>
    </row>
    <row r="10" spans="1:19" collapsed="1" x14ac:dyDescent="0.25">
      <c r="A10" s="4" t="s">
        <v>1</v>
      </c>
      <c r="B10" s="7">
        <f>3*((10*B6/101)+(3*B7/60)+(0.875*B8/53)+(0.125*B9/15))</f>
        <v>0.22452830188679246</v>
      </c>
      <c r="C10" s="7">
        <f>3*((10*C6/101)+(3*C7/60)+(0.875*C8/53)+(0.125*C9/15))</f>
        <v>0.5956146086306745</v>
      </c>
      <c r="D10" s="7">
        <f>3*((10*D6/101)+(3*D7/60)+(0.875*D8/53)+(0.125*D9/15))</f>
        <v>1.3876471137679807</v>
      </c>
      <c r="E10" s="7">
        <f>3*((10*E6/101)+(3*E7/60)+(0.875*E8/53)+(0.125*E9/15))</f>
        <v>0.89405940594059419</v>
      </c>
      <c r="F10" s="7">
        <f>3*((10*F6/101)+(3*F7/60)+(0.875*F8/53)+(0.125*F9/15))</f>
        <v>0</v>
      </c>
      <c r="G10" s="7">
        <f>3*((10*G6/101)+(3*G7/60)+(0.875*G8/53)+(0.125*G9/15))</f>
        <v>1.4851485148514851</v>
      </c>
      <c r="H10" s="7">
        <f>3*((10*H6/101)+(3*H7/60)+(0.875*H8/53)+(0.125*H9/15))</f>
        <v>0</v>
      </c>
      <c r="I10" s="11">
        <f>3*((10*I6/101)+(3*I7/60)+(0.875*I8/53)+(0.125*I9/15))</f>
        <v>4.5869979450775258</v>
      </c>
      <c r="K10" s="4" t="s">
        <v>1</v>
      </c>
      <c r="L10" s="7">
        <f>3*((10*L6/101)+(3*L7/60)+(0.875*L8/53)+(0.125*L9/15))</f>
        <v>9.9528301886792458E-2</v>
      </c>
      <c r="M10" s="7">
        <f>3*((10*M6/101)+(3*M7/60)+(0.875*M8/53)+(0.125*M9/15))</f>
        <v>0.34655800485708949</v>
      </c>
      <c r="N10" s="7">
        <f>3*((10*N6/101)+(3*N7/60)+(0.875*N8/53)+(0.125*N9/15))</f>
        <v>1.1881188118811883</v>
      </c>
      <c r="O10" s="7">
        <f>3*((10*O6/101)+(3*O7/60)+(0.875*O8/53)+(0.125*O9/15))</f>
        <v>0.74702970297029703</v>
      </c>
      <c r="P10" s="7">
        <f>3*((10*P6/101)+(3*P7/60)+(0.875*P8/53)+(0.125*P9/15))</f>
        <v>0.79358770782738652</v>
      </c>
      <c r="Q10" s="7">
        <f>3*((10*Q6/101)+(3*Q7/60)+(0.875*Q8/53)+(0.125*Q9/15))</f>
        <v>4.9528301886792456E-2</v>
      </c>
      <c r="R10" s="7">
        <f>3*((10*R6/101)+(3*R7/60)+(0.875*R8/53)+(0.125*R9/15))</f>
        <v>0</v>
      </c>
      <c r="S10" s="11">
        <f>3*((10*S6/101)+(3*S7/60)+(0.875*S8/53)+(0.125*S9/15))</f>
        <v>3.2243508313095459</v>
      </c>
    </row>
    <row r="11" spans="1:19" hidden="1" outlineLevel="1" x14ac:dyDescent="0.25">
      <c r="A11" s="3" t="s">
        <v>16</v>
      </c>
      <c r="B11" s="8"/>
      <c r="C11" s="8">
        <v>1</v>
      </c>
      <c r="D11" s="8">
        <v>3</v>
      </c>
      <c r="E11" s="8">
        <v>2</v>
      </c>
      <c r="F11" s="8">
        <v>1</v>
      </c>
      <c r="G11" s="8">
        <v>1</v>
      </c>
      <c r="H11" s="8">
        <v>1</v>
      </c>
      <c r="I11" s="12">
        <v>9</v>
      </c>
      <c r="K11" s="3" t="s">
        <v>16</v>
      </c>
      <c r="L11" s="10"/>
      <c r="M11" s="10">
        <v>1</v>
      </c>
      <c r="N11" s="10">
        <v>4</v>
      </c>
      <c r="O11" s="10">
        <v>2</v>
      </c>
      <c r="P11" s="10">
        <v>3</v>
      </c>
      <c r="Q11" s="10"/>
      <c r="R11" s="10">
        <v>1</v>
      </c>
      <c r="S11" s="12">
        <v>11</v>
      </c>
    </row>
    <row r="12" spans="1:19" hidden="1" outlineLevel="1" x14ac:dyDescent="0.25">
      <c r="A12" s="3" t="s">
        <v>17</v>
      </c>
      <c r="B12" s="8">
        <v>1</v>
      </c>
      <c r="C12" s="8"/>
      <c r="D12" s="8">
        <v>4</v>
      </c>
      <c r="E12" s="8"/>
      <c r="F12" s="8"/>
      <c r="G12" s="8"/>
      <c r="H12" s="8"/>
      <c r="I12" s="12">
        <v>5</v>
      </c>
      <c r="K12" s="3" t="s">
        <v>17</v>
      </c>
      <c r="L12" s="10"/>
      <c r="M12" s="10"/>
      <c r="N12" s="10">
        <v>1</v>
      </c>
      <c r="O12" s="10">
        <v>1</v>
      </c>
      <c r="P12" s="10">
        <v>2</v>
      </c>
      <c r="Q12" s="10"/>
      <c r="R12" s="10"/>
      <c r="S12" s="12">
        <v>4</v>
      </c>
    </row>
    <row r="13" spans="1:19" hidden="1" outlineLevel="1" x14ac:dyDescent="0.25">
      <c r="A13" s="3" t="s">
        <v>18</v>
      </c>
      <c r="B13" s="8">
        <v>1</v>
      </c>
      <c r="C13" s="8">
        <v>2</v>
      </c>
      <c r="D13" s="8">
        <v>2</v>
      </c>
      <c r="E13" s="8"/>
      <c r="F13" s="8">
        <v>1</v>
      </c>
      <c r="G13" s="8"/>
      <c r="H13" s="8"/>
      <c r="I13" s="12">
        <v>6</v>
      </c>
      <c r="K13" s="3" t="s">
        <v>18</v>
      </c>
      <c r="L13" s="10"/>
      <c r="M13" s="10"/>
      <c r="N13" s="10">
        <v>3</v>
      </c>
      <c r="O13" s="10"/>
      <c r="P13" s="10"/>
      <c r="Q13" s="10">
        <v>1</v>
      </c>
      <c r="R13" s="10"/>
      <c r="S13" s="12">
        <v>4</v>
      </c>
    </row>
    <row r="14" spans="1:19" hidden="1" outlineLevel="1" x14ac:dyDescent="0.25">
      <c r="A14" s="3" t="s">
        <v>19</v>
      </c>
      <c r="B14" s="8">
        <v>1</v>
      </c>
      <c r="C14" s="8"/>
      <c r="D14" s="8"/>
      <c r="E14" s="8"/>
      <c r="F14" s="8"/>
      <c r="G14" s="8"/>
      <c r="H14" s="8"/>
      <c r="I14" s="12">
        <v>1</v>
      </c>
      <c r="K14" s="3" t="s">
        <v>19</v>
      </c>
      <c r="L14" s="10">
        <v>1</v>
      </c>
      <c r="M14" s="10"/>
      <c r="N14" s="10"/>
      <c r="O14" s="10"/>
      <c r="P14" s="10"/>
      <c r="Q14" s="10"/>
      <c r="R14" s="10"/>
      <c r="S14" s="12">
        <v>1</v>
      </c>
    </row>
    <row r="15" spans="1:19" collapsed="1" x14ac:dyDescent="0.25">
      <c r="A15" s="4" t="s">
        <v>2</v>
      </c>
      <c r="B15" s="7">
        <f>3*((10*B11/101)+(3*B12/60)+(0.875*B13/53)+(0.125*B14/15))</f>
        <v>0.22452830188679246</v>
      </c>
      <c r="C15" s="7">
        <f>3*((10*C11/101)+(3*C12/60)+(0.875*C13/53)+(0.125*C14/15))</f>
        <v>0.3960863067438819</v>
      </c>
      <c r="D15" s="7">
        <f>3*((10*D11/101)+(3*D12/60)+(0.875*D13/53)+(0.125*D14/15))</f>
        <v>1.590145712684476</v>
      </c>
      <c r="E15" s="7">
        <f>3*((10*E11/101)+(3*E12/60)+(0.875*E13/53)+(0.125*E14/15))</f>
        <v>0.59405940594059414</v>
      </c>
      <c r="F15" s="7">
        <f>3*((10*F11/101)+(3*F12/60)+(0.875*F13/53)+(0.125*F14/15))</f>
        <v>0.34655800485708949</v>
      </c>
      <c r="G15" s="7">
        <f>3*((10*G11/101)+(3*G12/60)+(0.875*G13/53)+(0.125*G14/15))</f>
        <v>0.29702970297029707</v>
      </c>
      <c r="H15" s="7">
        <f>3*((10*H11/101)+(3*H12/60)+(0.875*H13/53)+(0.125*H14/15))</f>
        <v>0.29702970297029707</v>
      </c>
      <c r="I15" s="11">
        <f>3*((10*I11/101)+(3*I12/60)+(0.875*I13/53)+(0.125*I14/15))</f>
        <v>3.7454371380534277</v>
      </c>
      <c r="K15" s="4" t="s">
        <v>2</v>
      </c>
      <c r="L15" s="7">
        <f>3*((10*L11/101)+(3*L12/60)+(0.875*L13/53)+(0.125*L14/15))</f>
        <v>2.5000000000000001E-2</v>
      </c>
      <c r="M15" s="7">
        <f>3*((10*M11/101)+(3*M12/60)+(0.875*M13/53)+(0.125*M14/15))</f>
        <v>0.29702970297029707</v>
      </c>
      <c r="N15" s="7">
        <f>3*((10*N11/101)+(3*N12/60)+(0.875*N13/53)+(0.125*N14/15))</f>
        <v>1.4867037175415656</v>
      </c>
      <c r="O15" s="7">
        <f>3*((10*O11/101)+(3*O12/60)+(0.875*O13/53)+(0.125*O14/15))</f>
        <v>0.74405940594059405</v>
      </c>
      <c r="P15" s="7">
        <f>3*((10*P11/101)+(3*P12/60)+(0.875*P13/53)+(0.125*P14/15))</f>
        <v>1.1910891089108913</v>
      </c>
      <c r="Q15" s="7">
        <f>3*((10*Q11/101)+(3*Q12/60)+(0.875*Q13/53)+(0.125*Q14/15))</f>
        <v>4.9528301886792456E-2</v>
      </c>
      <c r="R15" s="7">
        <f>3*((10*R11/101)+(3*R12/60)+(0.875*R13/53)+(0.125*R14/15))</f>
        <v>0.29702970297029707</v>
      </c>
      <c r="S15" s="11">
        <f>3*((10*S11/101)+(3*S12/60)+(0.875*S13/53)+(0.125*S14/15))</f>
        <v>4.0904399402204374</v>
      </c>
    </row>
    <row r="16" spans="1:19" hidden="1" outlineLevel="1" x14ac:dyDescent="0.25">
      <c r="A16" s="3" t="s">
        <v>16</v>
      </c>
      <c r="B16" s="8"/>
      <c r="C16" s="8">
        <v>1</v>
      </c>
      <c r="D16" s="8">
        <v>6</v>
      </c>
      <c r="E16" s="8">
        <v>2</v>
      </c>
      <c r="F16" s="8"/>
      <c r="G16" s="8">
        <v>1</v>
      </c>
      <c r="H16" s="8"/>
      <c r="I16" s="8">
        <v>10</v>
      </c>
      <c r="K16" s="3" t="s">
        <v>16</v>
      </c>
      <c r="L16" s="10"/>
      <c r="M16" s="10">
        <v>2</v>
      </c>
      <c r="N16" s="10">
        <v>3</v>
      </c>
      <c r="O16" s="10">
        <v>3</v>
      </c>
      <c r="P16" s="10">
        <v>2</v>
      </c>
      <c r="Q16" s="10"/>
      <c r="R16" s="10"/>
      <c r="S16" s="10">
        <v>10</v>
      </c>
    </row>
    <row r="17" spans="1:19" hidden="1" outlineLevel="1" x14ac:dyDescent="0.25">
      <c r="A17" s="3" t="s">
        <v>17</v>
      </c>
      <c r="B17" s="8">
        <v>1</v>
      </c>
      <c r="C17" s="8">
        <v>1</v>
      </c>
      <c r="D17" s="8">
        <v>2</v>
      </c>
      <c r="E17" s="8">
        <v>1</v>
      </c>
      <c r="F17" s="8"/>
      <c r="G17" s="8"/>
      <c r="H17" s="8"/>
      <c r="I17" s="8">
        <v>5</v>
      </c>
      <c r="K17" s="3" t="s">
        <v>17</v>
      </c>
      <c r="L17" s="10"/>
      <c r="M17" s="10">
        <v>1</v>
      </c>
      <c r="N17" s="10">
        <v>2</v>
      </c>
      <c r="O17" s="10"/>
      <c r="P17" s="10"/>
      <c r="Q17" s="10">
        <v>1</v>
      </c>
      <c r="R17" s="10"/>
      <c r="S17" s="10">
        <v>4</v>
      </c>
    </row>
    <row r="18" spans="1:19" hidden="1" outlineLevel="1" x14ac:dyDescent="0.25">
      <c r="A18" s="3" t="s">
        <v>18</v>
      </c>
      <c r="B18" s="8">
        <v>1</v>
      </c>
      <c r="C18" s="8">
        <v>4</v>
      </c>
      <c r="D18" s="8">
        <v>1</v>
      </c>
      <c r="E18" s="8"/>
      <c r="F18" s="8"/>
      <c r="G18" s="8"/>
      <c r="H18" s="8"/>
      <c r="I18" s="8">
        <v>6</v>
      </c>
      <c r="K18" s="3" t="s">
        <v>18</v>
      </c>
      <c r="L18" s="10">
        <v>1</v>
      </c>
      <c r="M18" s="10"/>
      <c r="N18" s="10"/>
      <c r="O18" s="10">
        <v>2</v>
      </c>
      <c r="P18" s="10"/>
      <c r="Q18" s="10"/>
      <c r="R18" s="10"/>
      <c r="S18" s="10">
        <v>3</v>
      </c>
    </row>
    <row r="19" spans="1:19" hidden="1" outlineLevel="1" x14ac:dyDescent="0.25">
      <c r="A19" s="3" t="s">
        <v>19</v>
      </c>
      <c r="B19" s="8">
        <v>1</v>
      </c>
      <c r="C19" s="8"/>
      <c r="D19" s="8"/>
      <c r="E19" s="8"/>
      <c r="F19" s="8"/>
      <c r="G19" s="8"/>
      <c r="H19" s="8"/>
      <c r="I19" s="8">
        <v>1</v>
      </c>
      <c r="K19" s="3" t="s">
        <v>19</v>
      </c>
      <c r="L19" s="10"/>
      <c r="M19" s="10"/>
      <c r="N19" s="10">
        <v>1</v>
      </c>
      <c r="O19" s="10">
        <v>1</v>
      </c>
      <c r="P19" s="10"/>
      <c r="Q19" s="10"/>
      <c r="R19" s="10"/>
      <c r="S19" s="10">
        <v>2</v>
      </c>
    </row>
    <row r="20" spans="1:19" collapsed="1" x14ac:dyDescent="0.25">
      <c r="A20" s="4" t="s">
        <v>3</v>
      </c>
      <c r="B20" s="7">
        <f>3*((10*B16/101)+(3*B17/60)+(0.875*B18/53)+(0.125*B19/15))</f>
        <v>0.22452830188679246</v>
      </c>
      <c r="C20" s="7">
        <f>3*((10*C16/101)+(3*C17/60)+(0.875*C18/53)+(0.125*C19/15))</f>
        <v>0.64514291051746686</v>
      </c>
      <c r="D20" s="7">
        <f>3*((10*D16/101)+(3*D17/60)+(0.875*D18/53)+(0.125*D19/15))</f>
        <v>2.1317065197085743</v>
      </c>
      <c r="E20" s="7">
        <f>3*((10*E16/101)+(3*E17/60)+(0.875*E18/53)+(0.125*E19/15))</f>
        <v>0.74405940594059405</v>
      </c>
      <c r="F20" s="7">
        <f>3*((10*F16/101)+(3*F17/60)+(0.875*F18/53)+(0.125*F19/15))</f>
        <v>0</v>
      </c>
      <c r="G20" s="7">
        <f>3*((10*G16/101)+(3*G17/60)+(0.875*G18/53)+(0.125*G19/15))</f>
        <v>0.29702970297029707</v>
      </c>
      <c r="H20" s="7">
        <f>3*((10*H16/101)+(3*H17/60)+(0.875*H18/53)+(0.125*H19/15))</f>
        <v>0</v>
      </c>
      <c r="I20" s="11">
        <f>3*((10*I16/101)+(3*I17/60)+(0.875*I18/53)+(0.125*I19/15))</f>
        <v>4.0424668410237246</v>
      </c>
      <c r="K20" s="4" t="s">
        <v>3</v>
      </c>
      <c r="L20" s="7">
        <f>3*((10*L16/101)+(3*L17/60)+(0.875*L18/53)+(0.125*L19/15))</f>
        <v>4.9528301886792456E-2</v>
      </c>
      <c r="M20" s="7">
        <f>3*((10*M16/101)+(3*M17/60)+(0.875*M18/53)+(0.125*M19/15))</f>
        <v>0.74405940594059405</v>
      </c>
      <c r="N20" s="7">
        <f>3*((10*N16/101)+(3*N17/60)+(0.875*N18/53)+(0.125*N19/15))</f>
        <v>1.2160891089108912</v>
      </c>
      <c r="O20" s="7">
        <f>3*((10*O16/101)+(3*O17/60)+(0.875*O18/53)+(0.125*O19/15))</f>
        <v>1.0151457126844761</v>
      </c>
      <c r="P20" s="7">
        <f>3*((10*P16/101)+(3*P17/60)+(0.875*P18/53)+(0.125*P19/15))</f>
        <v>0.59405940594059414</v>
      </c>
      <c r="Q20" s="7">
        <f>3*((10*Q16/101)+(3*Q17/60)+(0.875*Q18/53)+(0.125*Q19/15))</f>
        <v>0.15000000000000002</v>
      </c>
      <c r="R20" s="7">
        <f>3*((10*R16/101)+(3*R17/60)+(0.875*R18/53)+(0.125*R19/15))</f>
        <v>0</v>
      </c>
      <c r="S20" s="11">
        <f>3*((10*S16/101)+(3*S17/60)+(0.875*S18/53)+(0.125*S19/15))</f>
        <v>3.7688819353633471</v>
      </c>
    </row>
    <row r="21" spans="1:19" hidden="1" outlineLevel="1" x14ac:dyDescent="0.25">
      <c r="A21" s="3" t="s">
        <v>16</v>
      </c>
      <c r="B21" s="8"/>
      <c r="C21" s="8"/>
      <c r="D21" s="8">
        <v>5</v>
      </c>
      <c r="E21" s="8">
        <v>5</v>
      </c>
      <c r="F21" s="8"/>
      <c r="G21" s="8"/>
      <c r="H21" s="8"/>
      <c r="I21" s="12">
        <v>10</v>
      </c>
      <c r="K21" s="3" t="s">
        <v>16</v>
      </c>
      <c r="L21" s="10"/>
      <c r="M21" s="10">
        <v>1</v>
      </c>
      <c r="N21" s="10">
        <v>3</v>
      </c>
      <c r="O21" s="10">
        <v>2</v>
      </c>
      <c r="P21" s="10">
        <v>2</v>
      </c>
      <c r="Q21" s="10">
        <v>1</v>
      </c>
      <c r="R21" s="10">
        <v>1</v>
      </c>
      <c r="S21" s="12">
        <v>10</v>
      </c>
    </row>
    <row r="22" spans="1:19" hidden="1" outlineLevel="1" x14ac:dyDescent="0.25">
      <c r="A22" s="3" t="s">
        <v>17</v>
      </c>
      <c r="B22" s="8"/>
      <c r="C22" s="8">
        <v>2</v>
      </c>
      <c r="D22" s="8">
        <v>1</v>
      </c>
      <c r="E22" s="8">
        <v>1</v>
      </c>
      <c r="F22" s="8"/>
      <c r="G22" s="8"/>
      <c r="H22" s="8"/>
      <c r="I22" s="12">
        <v>4</v>
      </c>
      <c r="K22" s="3" t="s">
        <v>17</v>
      </c>
      <c r="L22" s="10"/>
      <c r="M22" s="10">
        <v>3</v>
      </c>
      <c r="N22" s="10">
        <v>2</v>
      </c>
      <c r="O22" s="10"/>
      <c r="P22" s="10"/>
      <c r="Q22" s="10"/>
      <c r="R22" s="10"/>
      <c r="S22" s="12">
        <v>5</v>
      </c>
    </row>
    <row r="23" spans="1:19" hidden="1" outlineLevel="1" x14ac:dyDescent="0.25">
      <c r="A23" s="3" t="s">
        <v>18</v>
      </c>
      <c r="B23" s="8">
        <v>3</v>
      </c>
      <c r="C23" s="8">
        <v>1</v>
      </c>
      <c r="D23" s="8">
        <v>2</v>
      </c>
      <c r="E23" s="8"/>
      <c r="F23" s="8"/>
      <c r="G23" s="8"/>
      <c r="H23" s="8"/>
      <c r="I23" s="12">
        <v>6</v>
      </c>
      <c r="K23" s="3" t="s">
        <v>18</v>
      </c>
      <c r="L23" s="10"/>
      <c r="M23" s="10"/>
      <c r="N23" s="10">
        <v>2</v>
      </c>
      <c r="O23" s="10"/>
      <c r="P23" s="10"/>
      <c r="Q23" s="10">
        <v>1</v>
      </c>
      <c r="R23" s="10"/>
      <c r="S23" s="12">
        <v>3</v>
      </c>
    </row>
    <row r="24" spans="1:19" hidden="1" outlineLevel="1" x14ac:dyDescent="0.25">
      <c r="A24" s="3" t="s">
        <v>19</v>
      </c>
      <c r="B24" s="8">
        <v>1</v>
      </c>
      <c r="C24" s="8"/>
      <c r="D24" s="8"/>
      <c r="E24" s="8"/>
      <c r="F24" s="8"/>
      <c r="G24" s="8"/>
      <c r="H24" s="8"/>
      <c r="I24" s="12">
        <v>1</v>
      </c>
      <c r="K24" s="3" t="s">
        <v>19</v>
      </c>
      <c r="L24" s="10">
        <v>1</v>
      </c>
      <c r="M24" s="10"/>
      <c r="N24" s="10"/>
      <c r="O24" s="10"/>
      <c r="P24" s="10"/>
      <c r="Q24" s="10"/>
      <c r="R24" s="10"/>
      <c r="S24" s="12">
        <v>1</v>
      </c>
    </row>
    <row r="25" spans="1:19" collapsed="1" x14ac:dyDescent="0.25">
      <c r="A25" s="4" t="s">
        <v>4</v>
      </c>
      <c r="B25" s="7">
        <f>3*((10*B21/101)+(3*B22/60)+(0.875*B23/53)+(0.125*B24/15))</f>
        <v>0.17358490566037738</v>
      </c>
      <c r="C25" s="7">
        <f>3*((10*C21/101)+(3*C22/60)+(0.875*C23/53)+(0.125*C24/15))</f>
        <v>0.34952830188679246</v>
      </c>
      <c r="D25" s="7">
        <f>3*((10*D21/101)+(3*D22/60)+(0.875*D23/53)+(0.125*D24/15))</f>
        <v>1.7342051186250704</v>
      </c>
      <c r="E25" s="7">
        <f>3*((10*E21/101)+(3*E22/60)+(0.875*E23/53)+(0.125*E24/15))</f>
        <v>1.6351485148514853</v>
      </c>
      <c r="F25" s="7">
        <f>3*((10*F21/101)+(3*F22/60)+(0.875*F23/53)+(0.125*F24/15))</f>
        <v>0</v>
      </c>
      <c r="G25" s="7">
        <f>3*((10*G21/101)+(3*G22/60)+(0.875*G23/53)+(0.125*G24/15))</f>
        <v>0</v>
      </c>
      <c r="H25" s="7">
        <f>3*((10*H21/101)+(3*H22/60)+(0.875*H23/53)+(0.125*H24/15))</f>
        <v>0</v>
      </c>
      <c r="I25" s="11">
        <f>3*((10*I21/101)+(3*I22/60)+(0.875*I23/53)+(0.125*I24/15))</f>
        <v>3.8924668410237251</v>
      </c>
      <c r="K25" s="4" t="s">
        <v>4</v>
      </c>
      <c r="L25" s="7">
        <f>3*((10*L21/101)+(3*L22/60)+(0.875*L23/53)+(0.125*L24/15))</f>
        <v>2.5000000000000001E-2</v>
      </c>
      <c r="M25" s="7">
        <f>3*((10*M21/101)+(3*M22/60)+(0.875*M23/53)+(0.125*M24/15))</f>
        <v>0.74702970297029703</v>
      </c>
      <c r="N25" s="7">
        <f>3*((10*N21/101)+(3*N22/60)+(0.875*N23/53)+(0.125*N24/15))</f>
        <v>1.290145712684476</v>
      </c>
      <c r="O25" s="7">
        <f>3*((10*O21/101)+(3*O22/60)+(0.875*O23/53)+(0.125*O24/15))</f>
        <v>0.59405940594059414</v>
      </c>
      <c r="P25" s="7">
        <f>3*((10*P21/101)+(3*P22/60)+(0.875*P23/53)+(0.125*P24/15))</f>
        <v>0.59405940594059414</v>
      </c>
      <c r="Q25" s="7">
        <f>3*((10*Q21/101)+(3*Q22/60)+(0.875*Q23/53)+(0.125*Q24/15))</f>
        <v>0.34655800485708949</v>
      </c>
      <c r="R25" s="7">
        <f>3*((10*R21/101)+(3*R22/60)+(0.875*R23/53)+(0.125*R24/15))</f>
        <v>0.29702970297029707</v>
      </c>
      <c r="S25" s="11">
        <f>3*((10*S21/101)+(3*S22/60)+(0.875*S23/53)+(0.125*S24/15))</f>
        <v>3.8938819353633476</v>
      </c>
    </row>
    <row r="26" spans="1:19" hidden="1" outlineLevel="1" x14ac:dyDescent="0.25">
      <c r="A26" s="3" t="s">
        <v>16</v>
      </c>
      <c r="B26" s="8"/>
      <c r="C26" s="8">
        <v>1</v>
      </c>
      <c r="D26" s="8">
        <v>6</v>
      </c>
      <c r="E26" s="8">
        <v>2</v>
      </c>
      <c r="F26" s="8"/>
      <c r="G26" s="8">
        <v>1</v>
      </c>
      <c r="H26" s="8">
        <v>1</v>
      </c>
      <c r="I26" s="12">
        <v>11</v>
      </c>
      <c r="K26" s="3" t="s">
        <v>16</v>
      </c>
      <c r="L26" s="10"/>
      <c r="M26" s="10"/>
      <c r="N26" s="10">
        <v>5</v>
      </c>
      <c r="O26" s="10">
        <v>1</v>
      </c>
      <c r="P26" s="10">
        <v>3</v>
      </c>
      <c r="Q26" s="10"/>
      <c r="R26" s="10"/>
      <c r="S26" s="12">
        <v>9</v>
      </c>
    </row>
    <row r="27" spans="1:19" hidden="1" outlineLevel="1" x14ac:dyDescent="0.25">
      <c r="A27" s="3" t="s">
        <v>17</v>
      </c>
      <c r="B27" s="8"/>
      <c r="C27" s="8">
        <v>3</v>
      </c>
      <c r="D27" s="8">
        <v>2</v>
      </c>
      <c r="E27" s="8"/>
      <c r="F27" s="8"/>
      <c r="G27" s="8"/>
      <c r="H27" s="8"/>
      <c r="I27" s="12">
        <v>5</v>
      </c>
      <c r="K27" s="3" t="s">
        <v>17</v>
      </c>
      <c r="L27" s="10"/>
      <c r="M27" s="10">
        <v>2</v>
      </c>
      <c r="N27" s="10"/>
      <c r="O27" s="10"/>
      <c r="P27" s="10">
        <v>2</v>
      </c>
      <c r="Q27" s="10"/>
      <c r="R27" s="10"/>
      <c r="S27" s="12">
        <v>4</v>
      </c>
    </row>
    <row r="28" spans="1:19" hidden="1" outlineLevel="1" x14ac:dyDescent="0.25">
      <c r="A28" s="3" t="s">
        <v>18</v>
      </c>
      <c r="B28" s="8">
        <v>2</v>
      </c>
      <c r="C28" s="8">
        <v>2</v>
      </c>
      <c r="D28" s="8">
        <v>1</v>
      </c>
      <c r="E28" s="8"/>
      <c r="F28" s="8"/>
      <c r="G28" s="8"/>
      <c r="H28" s="8"/>
      <c r="I28" s="12">
        <v>5</v>
      </c>
      <c r="K28" s="3" t="s">
        <v>18</v>
      </c>
      <c r="L28" s="10"/>
      <c r="M28" s="10"/>
      <c r="N28" s="10">
        <v>1</v>
      </c>
      <c r="O28" s="10"/>
      <c r="P28" s="10"/>
      <c r="Q28" s="10">
        <v>2</v>
      </c>
      <c r="R28" s="10"/>
      <c r="S28" s="12">
        <v>3</v>
      </c>
    </row>
    <row r="29" spans="1:19" hidden="1" outlineLevel="1" x14ac:dyDescent="0.25">
      <c r="A29" s="3" t="s">
        <v>19</v>
      </c>
      <c r="B29" s="8">
        <v>1</v>
      </c>
      <c r="C29" s="8"/>
      <c r="D29" s="8"/>
      <c r="E29" s="8"/>
      <c r="F29" s="8"/>
      <c r="G29" s="8"/>
      <c r="H29" s="8"/>
      <c r="I29" s="12">
        <v>1</v>
      </c>
      <c r="K29" s="3" t="s">
        <v>19</v>
      </c>
      <c r="L29" s="10"/>
      <c r="M29" s="10">
        <v>1</v>
      </c>
      <c r="N29" s="10">
        <v>1</v>
      </c>
      <c r="O29" s="10"/>
      <c r="P29" s="10"/>
      <c r="Q29" s="10"/>
      <c r="R29" s="10"/>
      <c r="S29" s="12">
        <v>2</v>
      </c>
    </row>
    <row r="30" spans="1:19" collapsed="1" x14ac:dyDescent="0.25">
      <c r="A30" s="4" t="s">
        <v>5</v>
      </c>
      <c r="B30" s="7">
        <f>3*((10*B26/101)+(3*B27/60)+(0.875*B28/53)+(0.125*B29/15))</f>
        <v>0.12405660377358491</v>
      </c>
      <c r="C30" s="7">
        <f>3*((10*C26/101)+(3*C27/60)+(0.875*C28/53)+(0.125*C29/15))</f>
        <v>0.84608630674388197</v>
      </c>
      <c r="D30" s="7">
        <f>3*((10*D26/101)+(3*D27/60)+(0.875*D28/53)+(0.125*D29/15))</f>
        <v>2.1317065197085743</v>
      </c>
      <c r="E30" s="7">
        <f>3*((10*E26/101)+(3*E27/60)+(0.875*E28/53)+(0.125*E29/15))</f>
        <v>0.59405940594059414</v>
      </c>
      <c r="F30" s="7">
        <f>3*((10*F26/101)+(3*F27/60)+(0.875*F28/53)+(0.125*F29/15))</f>
        <v>0</v>
      </c>
      <c r="G30" s="7">
        <f>3*((10*G26/101)+(3*G27/60)+(0.875*G28/53)+(0.125*G29/15))</f>
        <v>0.29702970297029707</v>
      </c>
      <c r="H30" s="7">
        <f>3*((10*H26/101)+(3*H27/60)+(0.875*H28/53)+(0.125*H29/15))</f>
        <v>0.29702970297029707</v>
      </c>
      <c r="I30" s="11">
        <f>3*((10*I26/101)+(3*I27/60)+(0.875*I28/53)+(0.125*I29/15))</f>
        <v>4.2899682421072294</v>
      </c>
      <c r="K30" s="4" t="s">
        <v>5</v>
      </c>
      <c r="L30" s="7">
        <f>3*((10*L26/101)+(3*L27/60)+(0.875*L28/53)+(0.125*L29/15))</f>
        <v>0</v>
      </c>
      <c r="M30" s="7">
        <f>3*((10*M26/101)+(3*M27/60)+(0.875*M28/53)+(0.125*M29/15))</f>
        <v>0.32500000000000001</v>
      </c>
      <c r="N30" s="7">
        <f>3*((10*N26/101)+(3*N27/60)+(0.875*N28/53)+(0.125*N29/15))</f>
        <v>1.5596768167382775</v>
      </c>
      <c r="O30" s="7">
        <f>3*((10*O26/101)+(3*O27/60)+(0.875*O28/53)+(0.125*O29/15))</f>
        <v>0.29702970297029707</v>
      </c>
      <c r="P30" s="7">
        <f>3*((10*P26/101)+(3*P27/60)+(0.875*P28/53)+(0.125*P29/15))</f>
        <v>1.1910891089108913</v>
      </c>
      <c r="Q30" s="7">
        <f>3*((10*Q26/101)+(3*Q27/60)+(0.875*Q28/53)+(0.125*Q29/15))</f>
        <v>9.9056603773584911E-2</v>
      </c>
      <c r="R30" s="7">
        <f>3*((10*R26/101)+(3*R27/60)+(0.875*R28/53)+(0.125*R29/15))</f>
        <v>0</v>
      </c>
      <c r="S30" s="11">
        <f>3*((10*S26/101)+(3*S27/60)+(0.875*S28/53)+(0.125*S29/15))</f>
        <v>3.4718522323930507</v>
      </c>
    </row>
    <row r="31" spans="1:19" hidden="1" outlineLevel="1" x14ac:dyDescent="0.25">
      <c r="A31" s="3" t="s">
        <v>16</v>
      </c>
      <c r="B31" s="8"/>
      <c r="C31" s="8"/>
      <c r="D31" s="8"/>
      <c r="E31" s="8">
        <v>1</v>
      </c>
      <c r="F31" s="8"/>
      <c r="G31" s="8"/>
      <c r="H31" s="8"/>
      <c r="I31" s="8">
        <v>1</v>
      </c>
      <c r="K31" s="3" t="s">
        <v>16</v>
      </c>
      <c r="L31" s="10"/>
      <c r="M31" s="10"/>
      <c r="N31" s="10"/>
      <c r="O31" s="10"/>
      <c r="P31" s="10"/>
      <c r="Q31" s="10"/>
      <c r="R31" s="10"/>
      <c r="S31" s="10"/>
    </row>
    <row r="32" spans="1:19" hidden="1" outlineLevel="1" x14ac:dyDescent="0.25">
      <c r="A32" s="3" t="s">
        <v>17</v>
      </c>
      <c r="B32" s="8"/>
      <c r="C32" s="8"/>
      <c r="D32" s="8"/>
      <c r="E32" s="8"/>
      <c r="F32" s="8"/>
      <c r="G32" s="8"/>
      <c r="H32" s="8"/>
      <c r="I32" s="8"/>
      <c r="K32" s="3" t="s">
        <v>17</v>
      </c>
      <c r="L32" s="10"/>
      <c r="M32" s="10"/>
      <c r="N32" s="10">
        <v>3</v>
      </c>
      <c r="O32" s="10">
        <v>3</v>
      </c>
      <c r="P32" s="10">
        <v>2</v>
      </c>
      <c r="Q32" s="10">
        <v>7</v>
      </c>
      <c r="R32" s="10"/>
      <c r="S32" s="10">
        <v>15</v>
      </c>
    </row>
    <row r="33" spans="1:19" hidden="1" outlineLevel="1" x14ac:dyDescent="0.25">
      <c r="A33" s="3" t="s">
        <v>18</v>
      </c>
      <c r="B33" s="8"/>
      <c r="C33" s="8"/>
      <c r="D33" s="8"/>
      <c r="E33" s="8"/>
      <c r="F33" s="8"/>
      <c r="G33" s="8">
        <v>1</v>
      </c>
      <c r="H33" s="8"/>
      <c r="I33" s="8">
        <v>1</v>
      </c>
      <c r="K33" s="3" t="s">
        <v>18</v>
      </c>
      <c r="L33" s="10"/>
      <c r="M33" s="10">
        <v>1</v>
      </c>
      <c r="N33" s="10">
        <v>2</v>
      </c>
      <c r="O33" s="10">
        <v>3</v>
      </c>
      <c r="P33" s="10"/>
      <c r="Q33" s="10"/>
      <c r="R33" s="10">
        <v>1</v>
      </c>
      <c r="S33" s="10">
        <v>7</v>
      </c>
    </row>
    <row r="34" spans="1:19" hidden="1" outlineLevel="1" x14ac:dyDescent="0.25">
      <c r="A34" s="3" t="s">
        <v>19</v>
      </c>
      <c r="B34" s="8"/>
      <c r="C34" s="8"/>
      <c r="D34" s="8"/>
      <c r="E34" s="8"/>
      <c r="F34" s="8"/>
      <c r="G34" s="8"/>
      <c r="H34" s="8"/>
      <c r="I34" s="8"/>
      <c r="K34" s="3" t="s">
        <v>19</v>
      </c>
      <c r="L34" s="10"/>
      <c r="M34" s="10"/>
      <c r="N34" s="10"/>
      <c r="O34" s="10"/>
      <c r="P34" s="10"/>
      <c r="Q34" s="10">
        <v>2</v>
      </c>
      <c r="R34" s="10"/>
      <c r="S34" s="10">
        <v>2</v>
      </c>
    </row>
    <row r="35" spans="1:19" collapsed="1" x14ac:dyDescent="0.25">
      <c r="A35" s="4" t="s">
        <v>13</v>
      </c>
      <c r="B35" s="7">
        <f>3*((10*B31/101)+(3*B32/60)+(0.875*B33/53)+(0.125*B34/15))</f>
        <v>0</v>
      </c>
      <c r="C35" s="7">
        <f>3*((10*C31/101)+(3*C32/60)+(0.875*C33/53)+(0.125*C34/15))</f>
        <v>0</v>
      </c>
      <c r="D35" s="7">
        <f>3*((10*D31/101)+(3*D32/60)+(0.875*D33/53)+(0.125*D34/15))</f>
        <v>0</v>
      </c>
      <c r="E35" s="7">
        <f>3*((10*E31/101)+(3*E32/60)+(0.875*E33/53)+(0.125*E34/15))</f>
        <v>0.29702970297029707</v>
      </c>
      <c r="F35" s="7">
        <f>3*((10*F31/101)+(3*F32/60)+(0.875*F33/53)+(0.125*F34/15))</f>
        <v>0</v>
      </c>
      <c r="G35" s="7">
        <f>3*((10*G31/101)+(3*G32/60)+(0.875*G33/53)+(0.125*G34/15))</f>
        <v>4.9528301886792456E-2</v>
      </c>
      <c r="H35" s="7">
        <f>3*((10*H31/101)+(3*H32/60)+(0.875*H33/53)+(0.125*H34/15))</f>
        <v>0</v>
      </c>
      <c r="I35" s="11">
        <f>3*((10*I31/101)+(3*I32/60)+(0.875*I33/53)+(0.125*I34/15))</f>
        <v>0.34655800485708949</v>
      </c>
      <c r="K35" s="4" t="s">
        <v>13</v>
      </c>
      <c r="L35" s="7">
        <f>3*((10*L31/101)+(3*L32/60)+(0.875*L33/53)+(0.125*L34/15))</f>
        <v>0</v>
      </c>
      <c r="M35" s="7">
        <f>3*((10*M31/101)+(3*M32/60)+(0.875*M33/53)+(0.125*M34/15))</f>
        <v>4.9528301886792456E-2</v>
      </c>
      <c r="N35" s="7">
        <f>3*((10*N31/101)+(3*N32/60)+(0.875*N33/53)+(0.125*N34/15))</f>
        <v>0.54905660377358489</v>
      </c>
      <c r="O35" s="7">
        <f>3*((10*O31/101)+(3*O32/60)+(0.875*O33/53)+(0.125*O34/15))</f>
        <v>0.59858490566037736</v>
      </c>
      <c r="P35" s="7">
        <f>3*((10*P31/101)+(3*P32/60)+(0.875*P33/53)+(0.125*P34/15))</f>
        <v>0.30000000000000004</v>
      </c>
      <c r="Q35" s="7">
        <f>3*((10*Q31/101)+(3*Q32/60)+(0.875*Q33/53)+(0.125*Q34/15))</f>
        <v>1.0999999999999999</v>
      </c>
      <c r="R35" s="7">
        <f>3*((10*R31/101)+(3*R32/60)+(0.875*R33/53)+(0.125*R34/15))</f>
        <v>4.9528301886792456E-2</v>
      </c>
      <c r="S35" s="11">
        <f>3*((10*S31/101)+(3*S32/60)+(0.875*S33/53)+(0.125*S34/15))</f>
        <v>2.6466981132075471</v>
      </c>
    </row>
    <row r="36" spans="1:19" hidden="1" outlineLevel="1" x14ac:dyDescent="0.25">
      <c r="A36" s="3" t="s">
        <v>16</v>
      </c>
      <c r="B36" s="10"/>
      <c r="C36" s="10">
        <v>4</v>
      </c>
      <c r="D36" s="10">
        <v>24</v>
      </c>
      <c r="E36" s="10">
        <v>14</v>
      </c>
      <c r="F36" s="10">
        <v>1</v>
      </c>
      <c r="G36" s="10">
        <v>8</v>
      </c>
      <c r="H36" s="10">
        <v>2</v>
      </c>
      <c r="I36" s="14">
        <v>53</v>
      </c>
      <c r="K36" s="3" t="s">
        <v>16</v>
      </c>
      <c r="L36" s="10"/>
      <c r="M36" s="10">
        <v>5</v>
      </c>
      <c r="N36" s="10">
        <v>19</v>
      </c>
      <c r="O36" s="10">
        <v>9</v>
      </c>
      <c r="P36" s="10">
        <v>12</v>
      </c>
      <c r="Q36" s="10">
        <v>1</v>
      </c>
      <c r="R36" s="10">
        <v>2</v>
      </c>
      <c r="S36" s="14">
        <v>48</v>
      </c>
    </row>
    <row r="37" spans="1:19" hidden="1" outlineLevel="1" x14ac:dyDescent="0.25">
      <c r="A37" s="3" t="s">
        <v>17</v>
      </c>
      <c r="B37" s="10">
        <v>3</v>
      </c>
      <c r="C37" s="10">
        <v>7</v>
      </c>
      <c r="D37" s="10">
        <v>10</v>
      </c>
      <c r="E37" s="10">
        <v>4</v>
      </c>
      <c r="F37" s="10"/>
      <c r="G37" s="10"/>
      <c r="H37" s="10"/>
      <c r="I37" s="14">
        <v>24</v>
      </c>
      <c r="K37" s="3" t="s">
        <v>17</v>
      </c>
      <c r="L37" s="10"/>
      <c r="M37" s="10">
        <v>6</v>
      </c>
      <c r="N37" s="10">
        <v>8</v>
      </c>
      <c r="O37" s="10">
        <v>7</v>
      </c>
      <c r="P37" s="10">
        <v>7</v>
      </c>
      <c r="Q37" s="10">
        <v>8</v>
      </c>
      <c r="R37" s="10"/>
      <c r="S37" s="14">
        <v>36</v>
      </c>
    </row>
    <row r="38" spans="1:19" hidden="1" outlineLevel="1" x14ac:dyDescent="0.25">
      <c r="A38" s="3" t="s">
        <v>18</v>
      </c>
      <c r="B38" s="10">
        <v>8</v>
      </c>
      <c r="C38" s="10">
        <v>12</v>
      </c>
      <c r="D38" s="10">
        <v>7</v>
      </c>
      <c r="E38" s="10"/>
      <c r="F38" s="10">
        <v>1</v>
      </c>
      <c r="G38" s="10">
        <v>1</v>
      </c>
      <c r="H38" s="10"/>
      <c r="I38" s="14">
        <v>29</v>
      </c>
      <c r="K38" s="3" t="s">
        <v>18</v>
      </c>
      <c r="L38" s="10">
        <v>2</v>
      </c>
      <c r="M38" s="10">
        <v>2</v>
      </c>
      <c r="N38" s="10">
        <v>8</v>
      </c>
      <c r="O38" s="10">
        <v>5</v>
      </c>
      <c r="P38" s="10">
        <v>1</v>
      </c>
      <c r="Q38" s="10">
        <v>5</v>
      </c>
      <c r="R38" s="10">
        <v>1</v>
      </c>
      <c r="S38" s="14">
        <v>24</v>
      </c>
    </row>
    <row r="39" spans="1:19" hidden="1" outlineLevel="1" x14ac:dyDescent="0.25">
      <c r="A39" s="3" t="s">
        <v>19</v>
      </c>
      <c r="B39" s="10">
        <v>5</v>
      </c>
      <c r="C39" s="10"/>
      <c r="D39" s="10"/>
      <c r="E39" s="10"/>
      <c r="F39" s="10"/>
      <c r="G39" s="10"/>
      <c r="H39" s="10"/>
      <c r="I39" s="14">
        <v>5</v>
      </c>
      <c r="K39" s="3" t="s">
        <v>19</v>
      </c>
      <c r="L39" s="10">
        <v>4</v>
      </c>
      <c r="M39" s="10">
        <v>1</v>
      </c>
      <c r="N39" s="10">
        <v>2</v>
      </c>
      <c r="O39" s="10">
        <v>1</v>
      </c>
      <c r="P39" s="10"/>
      <c r="Q39" s="10">
        <v>2</v>
      </c>
      <c r="R39" s="10"/>
      <c r="S39" s="14">
        <v>10</v>
      </c>
    </row>
    <row r="40" spans="1:19" collapsed="1" x14ac:dyDescent="0.25">
      <c r="A40" s="2" t="s">
        <v>15</v>
      </c>
      <c r="B40" s="15">
        <f>3*((10*B36/101)+(3*B37/60)+(0.875*B38/53)+(0.125*B39/15))</f>
        <v>0.97122641509433971</v>
      </c>
      <c r="C40" s="9">
        <f>3*((10*C36/101)+(3*C37/60)+(0.875*C38/53)+(0.125*C39/15))</f>
        <v>2.8324584345226977</v>
      </c>
      <c r="D40" s="15">
        <f>3*((10*D36/101)+(3*D37/60)+(0.875*D38/53)+(0.125*D39/15))</f>
        <v>8.9754109844946761</v>
      </c>
      <c r="E40" s="9">
        <f>3*((10*E36/101)+(3*E37/60)+(0.875*E38/53)+(0.125*E39/15))</f>
        <v>4.7584158415841582</v>
      </c>
      <c r="F40" s="9">
        <f>3*((10*F36/101)+(3*F37/60)+(0.875*F38/53)+(0.125*F39/15))</f>
        <v>0.34655800485708949</v>
      </c>
      <c r="G40" s="9">
        <f>3*((10*G36/101)+(3*G37/60)+(0.875*G38/53)+(0.125*G39/15))</f>
        <v>2.4257659256491686</v>
      </c>
      <c r="H40" s="9">
        <f>3*((10*H36/101)+(3*H37/60)+(0.875*H38/53)+(0.125*H39/15))</f>
        <v>0.59405940594059414</v>
      </c>
      <c r="I40" s="9">
        <f>3*((10*I36/101)+(3*I37/60)+(0.875*I38/53)+(0.125*I39/15))</f>
        <v>20.903895012142726</v>
      </c>
      <c r="K40" s="2" t="s">
        <v>15</v>
      </c>
      <c r="L40" s="9">
        <f>3*((10*L36/101)+(3*L37/60)+(0.875*L38/53)+(0.125*L39/15))</f>
        <v>0.19905660377358492</v>
      </c>
      <c r="M40" s="9">
        <f>3*((10*M36/101)+(3*M37/60)+(0.875*M38/53)+(0.125*M39/15))</f>
        <v>2.5092051186250703</v>
      </c>
      <c r="N40" s="9">
        <f>3*((10*N36/101)+(3*N37/60)+(0.875*N38/53)+(0.125*N39/15))</f>
        <v>7.289790771529983</v>
      </c>
      <c r="O40" s="15">
        <f>3*((10*O36/101)+(3*O37/60)+(0.875*O38/53)+(0.125*O39/15))</f>
        <v>3.9959088361666355</v>
      </c>
      <c r="P40" s="9">
        <f>3*((10*P36/101)+(3*P37/60)+(0.875*P38/53)+(0.125*P39/15))</f>
        <v>4.6638847375303563</v>
      </c>
      <c r="Q40" s="9">
        <f>3*((10*Q36/101)+(3*Q37/60)+(0.875*Q38/53)+(0.125*Q39/15))</f>
        <v>1.7946712124042592</v>
      </c>
      <c r="R40" s="9">
        <f>3*((10*R36/101)+(3*R37/60)+(0.875*R38/53)+(0.125*R39/15))</f>
        <v>0.6435877078273865</v>
      </c>
      <c r="S40" s="9">
        <f>3*((10*S36/101)+(3*S37/60)+(0.875*S38/53)+(0.125*S39/15))</f>
        <v>21.096104987857274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</cp:lastModifiedBy>
  <cp:lastPrinted>2013-07-19T01:16:52Z</cp:lastPrinted>
  <dcterms:created xsi:type="dcterms:W3CDTF">2013-07-12T22:21:48Z</dcterms:created>
  <dcterms:modified xsi:type="dcterms:W3CDTF">2013-08-13T23:18:12Z</dcterms:modified>
</cp:coreProperties>
</file>