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16140" windowHeight="903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9" i="1" l="1"/>
  <c r="G11" i="1"/>
  <c r="G17" i="1"/>
  <c r="G18" i="1"/>
  <c r="G6" i="1" l="1"/>
  <c r="G7" i="1"/>
  <c r="G23" i="1"/>
  <c r="G8" i="1"/>
  <c r="G24" i="1"/>
  <c r="G10" i="1"/>
  <c r="G12" i="1"/>
  <c r="G13" i="1"/>
  <c r="G14" i="1"/>
  <c r="G15" i="1"/>
  <c r="G25" i="1"/>
  <c r="G26" i="1"/>
  <c r="G16" i="1"/>
  <c r="G27" i="1"/>
  <c r="G19" i="1"/>
  <c r="G5" i="1"/>
</calcChain>
</file>

<file path=xl/comments1.xml><?xml version="1.0" encoding="utf-8"?>
<comments xmlns="http://schemas.openxmlformats.org/spreadsheetml/2006/main">
  <authors>
    <author>Sameer Merchant</author>
  </authors>
  <commentList>
    <comment ref="G4" authorId="0">
      <text>
        <r>
          <rPr>
            <b/>
            <sz val="8"/>
            <color indexed="81"/>
            <rFont val="Tahoma"/>
            <charset val="1"/>
          </rPr>
          <t>Sameer Merchant:</t>
        </r>
        <r>
          <rPr>
            <sz val="8"/>
            <color indexed="81"/>
            <rFont val="Tahoma"/>
            <charset val="1"/>
          </rPr>
          <t xml:space="preserve">
X is treated as 1, since X=0 is usually useless</t>
        </r>
      </text>
    </comment>
    <comment ref="H4" authorId="0">
      <text>
        <r>
          <rPr>
            <b/>
            <sz val="8"/>
            <color indexed="81"/>
            <rFont val="Tahoma"/>
            <charset val="1"/>
          </rPr>
          <t>Sameer Merchant:</t>
        </r>
        <r>
          <rPr>
            <sz val="8"/>
            <color indexed="81"/>
            <rFont val="Tahoma"/>
            <charset val="1"/>
          </rPr>
          <t xml:space="preserve">
B = Bomb
+ = Exceptional
/ = Good
~ = Situational/Filler
S = Sideboard
x = Unplayable
. = TBD (based on other evaluations)</t>
        </r>
      </text>
    </comment>
    <comment ref="G22" authorId="0">
      <text>
        <r>
          <rPr>
            <b/>
            <sz val="8"/>
            <color indexed="81"/>
            <rFont val="Tahoma"/>
            <charset val="1"/>
          </rPr>
          <t>Sameer Merchant:</t>
        </r>
        <r>
          <rPr>
            <sz val="8"/>
            <color indexed="81"/>
            <rFont val="Tahoma"/>
            <charset val="1"/>
          </rPr>
          <t xml:space="preserve">
X is treated as 1, since X=0 is usually useless</t>
        </r>
      </text>
    </comment>
    <comment ref="H22" authorId="0">
      <text>
        <r>
          <rPr>
            <b/>
            <sz val="8"/>
            <color indexed="81"/>
            <rFont val="Tahoma"/>
            <charset val="1"/>
          </rPr>
          <t>Sameer Merchant:</t>
        </r>
        <r>
          <rPr>
            <sz val="8"/>
            <color indexed="81"/>
            <rFont val="Tahoma"/>
            <charset val="1"/>
          </rPr>
          <t xml:space="preserve">
B = Bomb
+ = Exceptional
/ = Good
~ = Situational/Filler
S = Sideboard
x = Unplayable
. = TBD (based on other evaluations)</t>
        </r>
      </text>
    </comment>
  </commentList>
</comments>
</file>

<file path=xl/sharedStrings.xml><?xml version="1.0" encoding="utf-8"?>
<sst xmlns="http://schemas.openxmlformats.org/spreadsheetml/2006/main" count="139" uniqueCount="67">
  <si>
    <t>#</t>
  </si>
  <si>
    <t>Name</t>
  </si>
  <si>
    <t>Color</t>
  </si>
  <si>
    <t>Rarity</t>
  </si>
  <si>
    <t>Ajani, Caller of the Pride</t>
  </si>
  <si>
    <t>White</t>
  </si>
  <si>
    <t>M</t>
  </si>
  <si>
    <t>R</t>
  </si>
  <si>
    <t>U</t>
  </si>
  <si>
    <t>C</t>
  </si>
  <si>
    <t>Blessing</t>
  </si>
  <si>
    <t>Divine Favor</t>
  </si>
  <si>
    <t>Fortify</t>
  </si>
  <si>
    <t>Indestructibility</t>
  </si>
  <si>
    <t>Path of Bravery</t>
  </si>
  <si>
    <t>Show of Valor</t>
  </si>
  <si>
    <t>Blue</t>
  </si>
  <si>
    <t>Illusionary Armor</t>
  </si>
  <si>
    <t>Zephyr Charge</t>
  </si>
  <si>
    <t>Black</t>
  </si>
  <si>
    <t>Dark Favor</t>
  </si>
  <si>
    <t>Mark of the Vampire</t>
  </si>
  <si>
    <t>Red</t>
  </si>
  <si>
    <t>Lightning Talons</t>
  </si>
  <si>
    <t>Shiv's Embrace</t>
  </si>
  <si>
    <t>Green</t>
  </si>
  <si>
    <t>Enlarge</t>
  </si>
  <si>
    <t>Giant Growth</t>
  </si>
  <si>
    <t>Hunt the Weak</t>
  </si>
  <si>
    <t>Oath of the Ancient Wood</t>
  </si>
  <si>
    <t>Primeval Bounty</t>
  </si>
  <si>
    <t>Ranger's Guile</t>
  </si>
  <si>
    <t>Trollhide</t>
  </si>
  <si>
    <t>CMC</t>
  </si>
  <si>
    <t>Quality</t>
  </si>
  <si>
    <t>Cost</t>
  </si>
  <si>
    <t>1WW</t>
  </si>
  <si>
    <t>3W</t>
  </si>
  <si>
    <t>1W</t>
  </si>
  <si>
    <t>2W</t>
  </si>
  <si>
    <t>WW</t>
  </si>
  <si>
    <t>4U</t>
  </si>
  <si>
    <t>1U</t>
  </si>
  <si>
    <t>3B</t>
  </si>
  <si>
    <t>1B</t>
  </si>
  <si>
    <t>B</t>
  </si>
  <si>
    <t>2R</t>
  </si>
  <si>
    <t>2RR</t>
  </si>
  <si>
    <t>2G</t>
  </si>
  <si>
    <t>3G</t>
  </si>
  <si>
    <t>G</t>
  </si>
  <si>
    <t>3GG</t>
  </si>
  <si>
    <t>5G</t>
  </si>
  <si>
    <t>+</t>
  </si>
  <si>
    <t>~</t>
  </si>
  <si>
    <t>x</t>
  </si>
  <si>
    <t>/</t>
  </si>
  <si>
    <t>S</t>
  </si>
  <si>
    <t>MTGDissected.com</t>
  </si>
  <si>
    <t>Type</t>
  </si>
  <si>
    <t>Planeswalker — Ajani</t>
  </si>
  <si>
    <t>Enchantment</t>
  </si>
  <si>
    <t>Enchantment — Aura</t>
  </si>
  <si>
    <t>Instant</t>
  </si>
  <si>
    <t>Sorcery</t>
  </si>
  <si>
    <t>Permanent effects</t>
  </si>
  <si>
    <t>Temporary effects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</si>
</sst>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8"/>
      <color indexed="81"/>
      <name val="Tahoma"/>
      <charset val="1"/>
    </font>
    <font>
      <b/>
      <sz val="8"/>
      <color indexed="81"/>
      <name val="Tahoma"/>
      <charset val="1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0" fontId="0" fillId="0" borderId="0" xfId="0" applyAlignment="1">
      <alignment vertical="center"/>
    </xf>
    <xf numFmtId="0" fontId="1" fillId="0" borderId="0" xfId="1" applyAlignment="1">
      <alignment vertical="center"/>
    </xf>
    <xf numFmtId="0" fontId="0" fillId="0" borderId="0" xfId="0" applyAlignment="1">
      <alignment horizontal="left" vertical="center"/>
    </xf>
    <xf numFmtId="0" fontId="5" fillId="0" borderId="0" xfId="0" applyFont="1"/>
    <xf numFmtId="0" fontId="2" fillId="0" borderId="0" xfId="0" applyFont="1" applyAlignment="1"/>
    <xf numFmtId="0" fontId="0" fillId="2" borderId="0" xfId="0" applyFill="1"/>
    <xf numFmtId="0" fontId="6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gatherer.wizards.com/Pages/Card/Details.aspx?multiverseid=370798" TargetMode="External"/><Relationship Id="rId1" Type="http://schemas.openxmlformats.org/officeDocument/2006/relationships/hyperlink" Target="http://gatherer.wizards.com/Pages/Card/Details.aspx?multiverseid=370672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27"/>
  <sheetViews>
    <sheetView tabSelected="1" zoomScale="80" zoomScaleNormal="80" workbookViewId="0">
      <pane xSplit="2" ySplit="4" topLeftCell="C5" activePane="bottomRight" state="frozen"/>
      <selection pane="topRight" activeCell="C1" sqref="C1"/>
      <selection pane="bottomLeft" activeCell="A2" sqref="A2"/>
      <selection pane="bottomRight" activeCell="C5" sqref="C5"/>
    </sheetView>
  </sheetViews>
  <sheetFormatPr defaultRowHeight="15" x14ac:dyDescent="0.25"/>
  <cols>
    <col min="1" max="1" width="4.42578125" bestFit="1" customWidth="1"/>
    <col min="2" max="2" width="27.85546875" bestFit="1" customWidth="1"/>
    <col min="3" max="3" width="7.140625" bestFit="1" customWidth="1"/>
    <col min="4" max="4" width="6.7109375" bestFit="1" customWidth="1"/>
    <col min="5" max="5" width="35.7109375" bestFit="1" customWidth="1"/>
    <col min="6" max="6" width="8.140625" bestFit="1" customWidth="1"/>
    <col min="7" max="7" width="5.140625" customWidth="1"/>
    <col min="8" max="8" width="8.140625" customWidth="1"/>
  </cols>
  <sheetData>
    <row r="1" spans="1:8" x14ac:dyDescent="0.25">
      <c r="A1" s="4" t="s">
        <v>58</v>
      </c>
    </row>
    <row r="3" spans="1:8" x14ac:dyDescent="0.25">
      <c r="A3" s="7" t="s">
        <v>65</v>
      </c>
    </row>
    <row r="4" spans="1:8" x14ac:dyDescent="0.25">
      <c r="A4" s="5" t="s">
        <v>0</v>
      </c>
      <c r="B4" s="5" t="s">
        <v>1</v>
      </c>
      <c r="C4" s="5" t="s">
        <v>2</v>
      </c>
      <c r="D4" s="5" t="s">
        <v>3</v>
      </c>
      <c r="E4" s="5" t="s">
        <v>59</v>
      </c>
      <c r="F4" s="5" t="s">
        <v>35</v>
      </c>
      <c r="G4" s="5" t="s">
        <v>33</v>
      </c>
      <c r="H4" s="5" t="s">
        <v>34</v>
      </c>
    </row>
    <row r="5" spans="1:8" x14ac:dyDescent="0.25">
      <c r="A5" s="1">
        <v>1</v>
      </c>
      <c r="B5" s="2" t="s">
        <v>4</v>
      </c>
      <c r="C5" s="1" t="s">
        <v>5</v>
      </c>
      <c r="D5" s="1" t="s">
        <v>6</v>
      </c>
      <c r="E5" s="1" t="s">
        <v>60</v>
      </c>
      <c r="F5" s="3" t="s">
        <v>36</v>
      </c>
      <c r="G5">
        <f>IF(ISNUMBER(VALUE(LEFT(F5,1))),IF(ISNUMBER(VALUE(MID(F5,2,1))),LEFT(F5,2)+LEN(F5)-2,LEFT(F5,1)+LEN(F5)-1),LEN(F5))</f>
        <v>3</v>
      </c>
      <c r="H5" t="s">
        <v>45</v>
      </c>
    </row>
    <row r="6" spans="1:8" x14ac:dyDescent="0.25">
      <c r="A6" s="1">
        <v>8</v>
      </c>
      <c r="B6" s="2" t="s">
        <v>10</v>
      </c>
      <c r="C6" s="1" t="s">
        <v>5</v>
      </c>
      <c r="D6" s="1" t="s">
        <v>8</v>
      </c>
      <c r="E6" s="1" t="s">
        <v>62</v>
      </c>
      <c r="F6" s="3" t="s">
        <v>40</v>
      </c>
      <c r="G6">
        <f>IF(ISNUMBER(VALUE(LEFT(F6,1))),IF(ISNUMBER(VALUE(MID(F6,2,1))),LEFT(F6,2)+LEN(F6)-2,LEFT(F6,1)+LEN(F6)-1),LEN(F6))</f>
        <v>2</v>
      </c>
      <c r="H6" s="6" t="s">
        <v>57</v>
      </c>
    </row>
    <row r="7" spans="1:8" x14ac:dyDescent="0.25">
      <c r="A7" s="1">
        <v>17</v>
      </c>
      <c r="B7" s="2" t="s">
        <v>11</v>
      </c>
      <c r="C7" s="1" t="s">
        <v>5</v>
      </c>
      <c r="D7" s="1" t="s">
        <v>9</v>
      </c>
      <c r="E7" s="1" t="s">
        <v>62</v>
      </c>
      <c r="F7" s="3" t="s">
        <v>38</v>
      </c>
      <c r="G7">
        <f>IF(ISNUMBER(VALUE(LEFT(F7,1))),IF(ISNUMBER(VALUE(MID(F7,2,1))),LEFT(F7,2)+LEN(F7)-2,LEFT(F7,1)+LEN(F7)-1),LEN(F7))</f>
        <v>2</v>
      </c>
      <c r="H7" t="s">
        <v>56</v>
      </c>
    </row>
    <row r="8" spans="1:8" x14ac:dyDescent="0.25">
      <c r="A8" s="1">
        <v>23</v>
      </c>
      <c r="B8" s="2" t="s">
        <v>13</v>
      </c>
      <c r="C8" s="1" t="s">
        <v>5</v>
      </c>
      <c r="D8" s="1" t="s">
        <v>7</v>
      </c>
      <c r="E8" s="1" t="s">
        <v>62</v>
      </c>
      <c r="F8" s="3" t="s">
        <v>37</v>
      </c>
      <c r="G8">
        <f>IF(ISNUMBER(VALUE(LEFT(F8,1))),IF(ISNUMBER(VALUE(MID(F8,2,1))),LEFT(F8,2)+LEN(F8)-2,LEFT(F8,1)+LEN(F8)-1),LEN(F8))</f>
        <v>4</v>
      </c>
      <c r="H8" t="s">
        <v>57</v>
      </c>
    </row>
    <row r="9" spans="1:8" x14ac:dyDescent="0.25">
      <c r="A9" s="1">
        <v>26</v>
      </c>
      <c r="B9" s="2" t="s">
        <v>14</v>
      </c>
      <c r="C9" s="1" t="s">
        <v>5</v>
      </c>
      <c r="D9" s="1" t="s">
        <v>7</v>
      </c>
      <c r="E9" s="1" t="s">
        <v>61</v>
      </c>
      <c r="F9" s="3" t="s">
        <v>39</v>
      </c>
      <c r="G9">
        <f>IF(ISNUMBER(VALUE(LEFT(F9,1))),IF(ISNUMBER(VALUE(MID(F9,2,1))),LEFT(F9,2)+LEN(F9)-2,LEFT(F9,1)+LEN(F9)-1),LEN(F9))</f>
        <v>3</v>
      </c>
      <c r="H9" t="s">
        <v>53</v>
      </c>
    </row>
    <row r="10" spans="1:8" x14ac:dyDescent="0.25">
      <c r="A10" s="1">
        <v>59</v>
      </c>
      <c r="B10" s="2" t="s">
        <v>17</v>
      </c>
      <c r="C10" s="1" t="s">
        <v>16</v>
      </c>
      <c r="D10" s="1" t="s">
        <v>8</v>
      </c>
      <c r="E10" s="1" t="s">
        <v>62</v>
      </c>
      <c r="F10" s="3" t="s">
        <v>41</v>
      </c>
      <c r="G10">
        <f>IF(ISNUMBER(VALUE(LEFT(F10,1))),IF(ISNUMBER(VALUE(MID(F10,2,1))),LEFT(F10,2)+LEN(F10)-2,LEFT(F10,1)+LEN(F10)-1),LEN(F10))</f>
        <v>5</v>
      </c>
      <c r="H10" t="s">
        <v>57</v>
      </c>
    </row>
    <row r="11" spans="1:8" x14ac:dyDescent="0.25">
      <c r="A11" s="1">
        <v>82</v>
      </c>
      <c r="B11" s="2" t="s">
        <v>18</v>
      </c>
      <c r="C11" s="1" t="s">
        <v>16</v>
      </c>
      <c r="D11" s="1" t="s">
        <v>9</v>
      </c>
      <c r="E11" s="1" t="s">
        <v>61</v>
      </c>
      <c r="F11" s="3" t="s">
        <v>42</v>
      </c>
      <c r="G11">
        <f>IF(ISNUMBER(VALUE(LEFT(F11,1))),IF(ISNUMBER(VALUE(MID(F11,2,1))),LEFT(F11,2)+LEN(F11)-2,LEFT(F11,1)+LEN(F11)-1),LEN(F11))</f>
        <v>2</v>
      </c>
      <c r="H11" s="6" t="s">
        <v>54</v>
      </c>
    </row>
    <row r="12" spans="1:8" x14ac:dyDescent="0.25">
      <c r="A12" s="1">
        <v>92</v>
      </c>
      <c r="B12" s="2" t="s">
        <v>20</v>
      </c>
      <c r="C12" s="1" t="s">
        <v>19</v>
      </c>
      <c r="D12" s="1" t="s">
        <v>9</v>
      </c>
      <c r="E12" s="1" t="s">
        <v>62</v>
      </c>
      <c r="F12" s="3" t="s">
        <v>44</v>
      </c>
      <c r="G12">
        <f>IF(ISNUMBER(VALUE(LEFT(F12,1))),IF(ISNUMBER(VALUE(MID(F12,2,1))),LEFT(F12,2)+LEN(F12)-2,LEFT(F12,1)+LEN(F12)-1),LEN(F12))</f>
        <v>2</v>
      </c>
      <c r="H12" t="s">
        <v>56</v>
      </c>
    </row>
    <row r="13" spans="1:8" x14ac:dyDescent="0.25">
      <c r="A13" s="1">
        <v>105</v>
      </c>
      <c r="B13" s="2" t="s">
        <v>21</v>
      </c>
      <c r="C13" s="1" t="s">
        <v>19</v>
      </c>
      <c r="D13" s="1" t="s">
        <v>9</v>
      </c>
      <c r="E13" s="1" t="s">
        <v>62</v>
      </c>
      <c r="F13" s="3" t="s">
        <v>43</v>
      </c>
      <c r="G13">
        <f>IF(ISNUMBER(VALUE(LEFT(F13,1))),IF(ISNUMBER(VALUE(MID(F13,2,1))),LEFT(F13,2)+LEN(F13)-2,LEFT(F13,1)+LEN(F13)-1),LEN(F13))</f>
        <v>4</v>
      </c>
      <c r="H13" t="s">
        <v>56</v>
      </c>
    </row>
    <row r="14" spans="1:8" x14ac:dyDescent="0.25">
      <c r="A14" s="1">
        <v>144</v>
      </c>
      <c r="B14" s="2" t="s">
        <v>23</v>
      </c>
      <c r="C14" s="1" t="s">
        <v>22</v>
      </c>
      <c r="D14" s="1" t="s">
        <v>9</v>
      </c>
      <c r="E14" s="1" t="s">
        <v>62</v>
      </c>
      <c r="F14" s="3" t="s">
        <v>46</v>
      </c>
      <c r="G14">
        <f>IF(ISNUMBER(VALUE(LEFT(F14,1))),IF(ISNUMBER(VALUE(MID(F14,2,1))),LEFT(F14,2)+LEN(F14)-2,LEFT(F14,1)+LEN(F14)-1),LEN(F14))</f>
        <v>3</v>
      </c>
      <c r="H14" t="s">
        <v>56</v>
      </c>
    </row>
    <row r="15" spans="1:8" x14ac:dyDescent="0.25">
      <c r="A15" s="1">
        <v>153</v>
      </c>
      <c r="B15" s="2" t="s">
        <v>24</v>
      </c>
      <c r="C15" s="1" t="s">
        <v>22</v>
      </c>
      <c r="D15" s="1" t="s">
        <v>8</v>
      </c>
      <c r="E15" s="1" t="s">
        <v>62</v>
      </c>
      <c r="F15" s="3" t="s">
        <v>47</v>
      </c>
      <c r="G15">
        <f>IF(ISNUMBER(VALUE(LEFT(F15,1))),IF(ISNUMBER(VALUE(MID(F15,2,1))),LEFT(F15,2)+LEN(F15)-2,LEFT(F15,1)+LEN(F15)-1),LEN(F15))</f>
        <v>4</v>
      </c>
      <c r="H15" t="s">
        <v>53</v>
      </c>
    </row>
    <row r="16" spans="1:8" x14ac:dyDescent="0.25">
      <c r="A16" s="1">
        <v>179</v>
      </c>
      <c r="B16" s="2" t="s">
        <v>28</v>
      </c>
      <c r="C16" s="1" t="s">
        <v>25</v>
      </c>
      <c r="D16" s="1" t="s">
        <v>9</v>
      </c>
      <c r="E16" s="1" t="s">
        <v>64</v>
      </c>
      <c r="F16" s="3" t="s">
        <v>49</v>
      </c>
      <c r="G16">
        <f>IF(ISNUMBER(VALUE(LEFT(F16,1))),IF(ISNUMBER(VALUE(MID(F16,2,1))),LEFT(F16,2)+LEN(F16)-2,LEFT(F16,1)+LEN(F16)-1),LEN(F16))</f>
        <v>4</v>
      </c>
      <c r="H16" t="s">
        <v>56</v>
      </c>
    </row>
    <row r="17" spans="1:8" x14ac:dyDescent="0.25">
      <c r="A17" s="1">
        <v>187</v>
      </c>
      <c r="B17" s="2" t="s">
        <v>29</v>
      </c>
      <c r="C17" s="1" t="s">
        <v>25</v>
      </c>
      <c r="D17" s="1" t="s">
        <v>7</v>
      </c>
      <c r="E17" s="1" t="s">
        <v>61</v>
      </c>
      <c r="F17" s="3" t="s">
        <v>48</v>
      </c>
      <c r="G17">
        <f>IF(ISNUMBER(VALUE(LEFT(F17,1))),IF(ISNUMBER(VALUE(MID(F17,2,1))),LEFT(F17,2)+LEN(F17)-2,LEFT(F17,1)+LEN(F17)-1),LEN(F17))</f>
        <v>3</v>
      </c>
      <c r="H17" t="s">
        <v>55</v>
      </c>
    </row>
    <row r="18" spans="1:8" x14ac:dyDescent="0.25">
      <c r="A18" s="1">
        <v>190</v>
      </c>
      <c r="B18" s="2" t="s">
        <v>30</v>
      </c>
      <c r="C18" s="1" t="s">
        <v>25</v>
      </c>
      <c r="D18" s="1" t="s">
        <v>6</v>
      </c>
      <c r="E18" s="1" t="s">
        <v>61</v>
      </c>
      <c r="F18" s="3" t="s">
        <v>52</v>
      </c>
      <c r="G18">
        <f>IF(ISNUMBER(VALUE(LEFT(F18,1))),IF(ISNUMBER(VALUE(MID(F18,2,1))),LEFT(F18,2)+LEN(F18)-2,LEFT(F18,1)+LEN(F18)-1),LEN(F18))</f>
        <v>6</v>
      </c>
      <c r="H18" t="s">
        <v>56</v>
      </c>
    </row>
    <row r="19" spans="1:8" x14ac:dyDescent="0.25">
      <c r="A19" s="1">
        <v>197</v>
      </c>
      <c r="B19" s="2" t="s">
        <v>32</v>
      </c>
      <c r="C19" s="1" t="s">
        <v>25</v>
      </c>
      <c r="D19" s="1" t="s">
        <v>9</v>
      </c>
      <c r="E19" s="1" t="s">
        <v>62</v>
      </c>
      <c r="F19" s="3" t="s">
        <v>48</v>
      </c>
      <c r="G19">
        <f>IF(ISNUMBER(VALUE(LEFT(F19,1))),IF(ISNUMBER(VALUE(MID(F19,2,1))),LEFT(F19,2)+LEN(F19)-2,LEFT(F19,1)+LEN(F19)-1),LEN(F19))</f>
        <v>3</v>
      </c>
      <c r="H19" t="s">
        <v>56</v>
      </c>
    </row>
    <row r="21" spans="1:8" x14ac:dyDescent="0.25">
      <c r="A21" s="7" t="s">
        <v>66</v>
      </c>
    </row>
    <row r="22" spans="1:8" x14ac:dyDescent="0.25">
      <c r="A22" s="5" t="s">
        <v>0</v>
      </c>
      <c r="B22" s="5" t="s">
        <v>1</v>
      </c>
      <c r="C22" s="5" t="s">
        <v>2</v>
      </c>
      <c r="D22" s="5" t="s">
        <v>3</v>
      </c>
      <c r="E22" s="5" t="s">
        <v>59</v>
      </c>
      <c r="F22" s="5" t="s">
        <v>35</v>
      </c>
      <c r="G22" s="5" t="s">
        <v>33</v>
      </c>
      <c r="H22" s="5" t="s">
        <v>34</v>
      </c>
    </row>
    <row r="23" spans="1:8" x14ac:dyDescent="0.25">
      <c r="A23" s="1">
        <v>19</v>
      </c>
      <c r="B23" s="2" t="s">
        <v>12</v>
      </c>
      <c r="C23" s="1" t="s">
        <v>5</v>
      </c>
      <c r="D23" s="1" t="s">
        <v>9</v>
      </c>
      <c r="E23" s="1" t="s">
        <v>63</v>
      </c>
      <c r="F23" s="3" t="s">
        <v>39</v>
      </c>
      <c r="G23">
        <f>IF(ISNUMBER(VALUE(LEFT(F23,1))),IF(ISNUMBER(VALUE(MID(F23,2,1))),LEFT(F23,2)+LEN(F23)-2,LEFT(F23,1)+LEN(F23)-1),LEN(F23))</f>
        <v>3</v>
      </c>
      <c r="H23" t="s">
        <v>56</v>
      </c>
    </row>
    <row r="24" spans="1:8" x14ac:dyDescent="0.25">
      <c r="A24" s="1">
        <v>33</v>
      </c>
      <c r="B24" s="2" t="s">
        <v>15</v>
      </c>
      <c r="C24" s="1" t="s">
        <v>5</v>
      </c>
      <c r="D24" s="1" t="s">
        <v>9</v>
      </c>
      <c r="E24" s="1" t="s">
        <v>63</v>
      </c>
      <c r="F24" s="3" t="s">
        <v>38</v>
      </c>
      <c r="G24">
        <f>IF(ISNUMBER(VALUE(LEFT(F24,1))),IF(ISNUMBER(VALUE(MID(F24,2,1))),LEFT(F24,2)+LEN(F24)-2,LEFT(F24,1)+LEN(F24)-1),LEN(F24))</f>
        <v>2</v>
      </c>
      <c r="H24" t="s">
        <v>56</v>
      </c>
    </row>
    <row r="25" spans="1:8" x14ac:dyDescent="0.25">
      <c r="A25" s="1">
        <v>170</v>
      </c>
      <c r="B25" s="2" t="s">
        <v>26</v>
      </c>
      <c r="C25" s="1" t="s">
        <v>25</v>
      </c>
      <c r="D25" s="1" t="s">
        <v>8</v>
      </c>
      <c r="E25" s="1" t="s">
        <v>64</v>
      </c>
      <c r="F25" s="3" t="s">
        <v>51</v>
      </c>
      <c r="G25">
        <f>IF(ISNUMBER(VALUE(LEFT(F25,1))),IF(ISNUMBER(VALUE(MID(F25,2,1))),LEFT(F25,2)+LEN(F25)-2,LEFT(F25,1)+LEN(F25)-1),LEN(F25))</f>
        <v>5</v>
      </c>
      <c r="H25" t="s">
        <v>53</v>
      </c>
    </row>
    <row r="26" spans="1:8" x14ac:dyDescent="0.25">
      <c r="A26" s="1">
        <v>174</v>
      </c>
      <c r="B26" s="2" t="s">
        <v>27</v>
      </c>
      <c r="C26" s="1" t="s">
        <v>25</v>
      </c>
      <c r="D26" s="1" t="s">
        <v>9</v>
      </c>
      <c r="E26" s="1" t="s">
        <v>63</v>
      </c>
      <c r="F26" s="3" t="s">
        <v>50</v>
      </c>
      <c r="G26">
        <f>IF(ISNUMBER(VALUE(LEFT(F26,1))),IF(ISNUMBER(VALUE(MID(F26,2,1))),LEFT(F26,2)+LEN(F26)-2,LEFT(F26,1)+LEN(F26)-1),LEN(F26))</f>
        <v>1</v>
      </c>
      <c r="H26" t="s">
        <v>56</v>
      </c>
    </row>
    <row r="27" spans="1:8" x14ac:dyDescent="0.25">
      <c r="A27" s="1">
        <v>191</v>
      </c>
      <c r="B27" s="2" t="s">
        <v>31</v>
      </c>
      <c r="C27" s="1" t="s">
        <v>25</v>
      </c>
      <c r="D27" s="1" t="s">
        <v>9</v>
      </c>
      <c r="E27" s="1" t="s">
        <v>63</v>
      </c>
      <c r="F27" s="3" t="s">
        <v>50</v>
      </c>
      <c r="G27">
        <f>IF(ISNUMBER(VALUE(LEFT(F27,1))),IF(ISNUMBER(VALUE(MID(F27,2,1))),LEFT(F27,2)+LEN(F27)-2,LEFT(F27,1)+LEN(F27)-1),LEN(F27))</f>
        <v>1</v>
      </c>
      <c r="H27" t="s">
        <v>56</v>
      </c>
    </row>
  </sheetData>
  <sortState ref="A4:L32">
    <sortCondition ref="A4:A32"/>
  </sortState>
  <hyperlinks>
    <hyperlink ref="B11" r:id="rId1" display="http://gatherer.wizards.com/Pages/Card/Details.aspx?multiverseid=370672"/>
    <hyperlink ref="B9" r:id="rId2" display="http://gatherer.wizards.com/Pages/Card/Details.aspx?multiverseid=370798"/>
  </hyperlinks>
  <pageMargins left="0.7" right="0.7" top="0.75" bottom="0.75" header="0.3" footer="0.3"/>
  <pageSetup orientation="portrait"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Sameer Merchant</dc:creator>
  <cp:lastModifiedBy>Sameer Merchant</cp:lastModifiedBy>
  <cp:lastPrinted>2013-07-19T01:16:52Z</cp:lastPrinted>
  <dcterms:created xsi:type="dcterms:W3CDTF">2013-07-12T22:21:48Z</dcterms:created>
  <dcterms:modified xsi:type="dcterms:W3CDTF">2013-08-26T21:32:36Z</dcterms:modified>
</cp:coreProperties>
</file>