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140" windowHeight="90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33" i="1" l="1"/>
  <c r="G33" i="1"/>
  <c r="F33" i="1"/>
  <c r="E33" i="1"/>
  <c r="D33" i="1"/>
  <c r="C33" i="1"/>
  <c r="B33" i="1"/>
  <c r="H28" i="1"/>
  <c r="G28" i="1"/>
  <c r="F28" i="1"/>
  <c r="E28" i="1"/>
  <c r="D28" i="1"/>
  <c r="C28" i="1"/>
  <c r="B28" i="1"/>
  <c r="H23" i="1"/>
  <c r="G23" i="1"/>
  <c r="F23" i="1"/>
  <c r="E23" i="1"/>
  <c r="D23" i="1"/>
  <c r="C23" i="1"/>
  <c r="B23" i="1"/>
  <c r="H18" i="1"/>
  <c r="G18" i="1"/>
  <c r="F18" i="1"/>
  <c r="E18" i="1"/>
  <c r="D18" i="1"/>
  <c r="C18" i="1"/>
  <c r="B18" i="1"/>
  <c r="H13" i="1"/>
  <c r="G13" i="1"/>
  <c r="F13" i="1"/>
  <c r="E13" i="1"/>
  <c r="D13" i="1"/>
  <c r="C13" i="1"/>
  <c r="B13" i="1"/>
  <c r="C8" i="1"/>
  <c r="D8" i="1"/>
  <c r="E8" i="1"/>
  <c r="F8" i="1"/>
  <c r="G8" i="1"/>
  <c r="H8" i="1"/>
  <c r="B8" i="1"/>
  <c r="D34" i="1" l="1"/>
  <c r="C34" i="1"/>
  <c r="G34" i="1"/>
  <c r="F34" i="1"/>
  <c r="E34" i="1"/>
  <c r="B34" i="1"/>
  <c r="H34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35" i="1"/>
</calcChain>
</file>

<file path=xl/comments1.xml><?xml version="1.0" encoding="utf-8"?>
<comments xmlns="http://schemas.openxmlformats.org/spreadsheetml/2006/main">
  <authors>
    <author>Sameer Merchant</author>
  </authors>
  <commentList>
    <comment ref="R3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X is treated as 1, since X=0 is usually useless</t>
        </r>
      </text>
    </comment>
    <comment ref="S3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<sst xmlns="http://schemas.openxmlformats.org/spreadsheetml/2006/main" count="1377" uniqueCount="403">
  <si>
    <t>#</t>
  </si>
  <si>
    <t>Name</t>
  </si>
  <si>
    <t>Color</t>
  </si>
  <si>
    <t>Rarity</t>
  </si>
  <si>
    <t>Ajani, Caller of the Pride</t>
  </si>
  <si>
    <t>White</t>
  </si>
  <si>
    <t>M</t>
  </si>
  <si>
    <t>Ajani's Chosen</t>
  </si>
  <si>
    <t>R</t>
  </si>
  <si>
    <t>Angelic Accord</t>
  </si>
  <si>
    <t>U</t>
  </si>
  <si>
    <t>Angelic Wall</t>
  </si>
  <si>
    <t>C</t>
  </si>
  <si>
    <t>Archangel of Thune</t>
  </si>
  <si>
    <t>Auramancer</t>
  </si>
  <si>
    <t>Banisher Priest</t>
  </si>
  <si>
    <t>Blessing</t>
  </si>
  <si>
    <t>Bonescythe Sliver</t>
  </si>
  <si>
    <t>Brave the Elements</t>
  </si>
  <si>
    <t>Capashen Knight</t>
  </si>
  <si>
    <t>Celestial Flare</t>
  </si>
  <si>
    <t>Charging Griffin</t>
  </si>
  <si>
    <t>Congregate</t>
  </si>
  <si>
    <t>Dawnstrike Paladin</t>
  </si>
  <si>
    <t>Devout Invocation</t>
  </si>
  <si>
    <t>Divine Favor</t>
  </si>
  <si>
    <t>Fiendslayer Paladin</t>
  </si>
  <si>
    <t>Fortify</t>
  </si>
  <si>
    <t>Griffin Sentinel</t>
  </si>
  <si>
    <t>Hive Stirrings</t>
  </si>
  <si>
    <t>Imposing Sovereign</t>
  </si>
  <si>
    <t>Indestructibility</t>
  </si>
  <si>
    <t>Master of Diversion</t>
  </si>
  <si>
    <t>Pacifism</t>
  </si>
  <si>
    <t>Path of Bravery</t>
  </si>
  <si>
    <t>Pay No Heed</t>
  </si>
  <si>
    <t>Pillarfield Ox</t>
  </si>
  <si>
    <t>Planar Cleansing</t>
  </si>
  <si>
    <t>Sentinel Sliver</t>
  </si>
  <si>
    <t>Seraph of the Sword</t>
  </si>
  <si>
    <t>Serra Angel</t>
  </si>
  <si>
    <t>Show of Valor</t>
  </si>
  <si>
    <t>Siege Mastodon</t>
  </si>
  <si>
    <t>Silence</t>
  </si>
  <si>
    <t>Solemn Offering</t>
  </si>
  <si>
    <t>Soulmender</t>
  </si>
  <si>
    <t>Steelform Sliver</t>
  </si>
  <si>
    <t>Stonehorn Chanter</t>
  </si>
  <si>
    <t>Suntail Hawk</t>
  </si>
  <si>
    <t>Wall of Swords</t>
  </si>
  <si>
    <t>Air Servant</t>
  </si>
  <si>
    <t>Blue</t>
  </si>
  <si>
    <t>Archaeomancer</t>
  </si>
  <si>
    <t>Armored Cancrix</t>
  </si>
  <si>
    <t>Cancel</t>
  </si>
  <si>
    <t>Claustrophobia</t>
  </si>
  <si>
    <t>Clone</t>
  </si>
  <si>
    <t>Colossal Whale</t>
  </si>
  <si>
    <t>Coral Merfolk</t>
  </si>
  <si>
    <t>Dismiss into Dream</t>
  </si>
  <si>
    <t>Disperse</t>
  </si>
  <si>
    <t>Divination</t>
  </si>
  <si>
    <t>Domestication</t>
  </si>
  <si>
    <t>Elite Arcanist</t>
  </si>
  <si>
    <t>Essence Scatter</t>
  </si>
  <si>
    <t>Frost Breath</t>
  </si>
  <si>
    <t>Galerider Sliver</t>
  </si>
  <si>
    <t>Glimpse the Future</t>
  </si>
  <si>
    <t>Illusionary Armor</t>
  </si>
  <si>
    <t>Jace, Memory Adept</t>
  </si>
  <si>
    <t>Jace's Mindseeker</t>
  </si>
  <si>
    <t>Merfolk Spy</t>
  </si>
  <si>
    <t>Messenger Drake</t>
  </si>
  <si>
    <t>Negate</t>
  </si>
  <si>
    <t>Nephalia Seakite</t>
  </si>
  <si>
    <t>Opportunity</t>
  </si>
  <si>
    <t>Phantom Warrior</t>
  </si>
  <si>
    <t>Quicken</t>
  </si>
  <si>
    <t>Scroll Thief</t>
  </si>
  <si>
    <t>Seacoast Drake</t>
  </si>
  <si>
    <t>Sensory Deprivation</t>
  </si>
  <si>
    <t>Spell Blast</t>
  </si>
  <si>
    <t>Tidebinder Mage</t>
  </si>
  <si>
    <t>Time Ebb</t>
  </si>
  <si>
    <t>Tome Scour</t>
  </si>
  <si>
    <t>Trained Condor</t>
  </si>
  <si>
    <t>Traumatize</t>
  </si>
  <si>
    <t>Wall of Frost</t>
  </si>
  <si>
    <t>Warden of Evos Isle</t>
  </si>
  <si>
    <t>Water Servant</t>
  </si>
  <si>
    <t>Windreader Sphinx</t>
  </si>
  <si>
    <t>Zephyr Charge</t>
  </si>
  <si>
    <t>Accursed Spirit</t>
  </si>
  <si>
    <t>Black</t>
  </si>
  <si>
    <t>Altar's Reap</t>
  </si>
  <si>
    <t>Artificer's Hex</t>
  </si>
  <si>
    <t>Blightcaster</t>
  </si>
  <si>
    <t>Blood Bairn</t>
  </si>
  <si>
    <t>Bogbrew Witch</t>
  </si>
  <si>
    <t>Child of Night</t>
  </si>
  <si>
    <t>Corpse Hauler</t>
  </si>
  <si>
    <t>Corrupt</t>
  </si>
  <si>
    <t>Dark Favor</t>
  </si>
  <si>
    <t>Dark Prophecy</t>
  </si>
  <si>
    <t>Deathgaze Cockatrice</t>
  </si>
  <si>
    <t>Diabolic Tutor</t>
  </si>
  <si>
    <t>Doom Blade</t>
  </si>
  <si>
    <t>Duress</t>
  </si>
  <si>
    <t>Festering Newt</t>
  </si>
  <si>
    <t>Gnawing Zombie</t>
  </si>
  <si>
    <t>Grim Return</t>
  </si>
  <si>
    <t>Lifebane Zombie</t>
  </si>
  <si>
    <t>Liliana of the Dark Realms</t>
  </si>
  <si>
    <t>Liliana's Reaver</t>
  </si>
  <si>
    <t>Liturgy of Blood</t>
  </si>
  <si>
    <t>Mark of the Vampire</t>
  </si>
  <si>
    <t>Mind Rot</t>
  </si>
  <si>
    <t>Minotaur Abomination</t>
  </si>
  <si>
    <t>Nightmare</t>
  </si>
  <si>
    <t>Nightwing Shade</t>
  </si>
  <si>
    <t>Quag Sickness</t>
  </si>
  <si>
    <t>Rise of the Dark Realms</t>
  </si>
  <si>
    <t>Sanguine Bond</t>
  </si>
  <si>
    <t>Sengir Vampire</t>
  </si>
  <si>
    <t>Shadowborn Apostle</t>
  </si>
  <si>
    <t>Shadowborn Demon</t>
  </si>
  <si>
    <t>Shrivel</t>
  </si>
  <si>
    <t>Syphon Sliver</t>
  </si>
  <si>
    <t>Tenacious Dead</t>
  </si>
  <si>
    <t>Undead Minotaur</t>
  </si>
  <si>
    <t>Vampire Warlord</t>
  </si>
  <si>
    <t>Vile Rebirth</t>
  </si>
  <si>
    <t>Wring Flesh</t>
  </si>
  <si>
    <t>Xathrid Necromancer</t>
  </si>
  <si>
    <t>Academy Raider</t>
  </si>
  <si>
    <t>Red</t>
  </si>
  <si>
    <t>Act of Treason</t>
  </si>
  <si>
    <t>Awaken the Ancient</t>
  </si>
  <si>
    <t>Barrage of Expendables</t>
  </si>
  <si>
    <t>Battle Sliver</t>
  </si>
  <si>
    <t>Blur Sliver</t>
  </si>
  <si>
    <t>Burning Earth</t>
  </si>
  <si>
    <t>Canyon Minotaur</t>
  </si>
  <si>
    <t>Chandra, Pyromaster</t>
  </si>
  <si>
    <t>Chandra's Outrage</t>
  </si>
  <si>
    <t>Chandra's Phoenix</t>
  </si>
  <si>
    <t>Cyclops Tyrant</t>
  </si>
  <si>
    <t>Demolish</t>
  </si>
  <si>
    <t>Dragon Egg</t>
  </si>
  <si>
    <t>Dragon Hatchling</t>
  </si>
  <si>
    <t>Flames of the Firebrand</t>
  </si>
  <si>
    <t>Fleshpulper Giant</t>
  </si>
  <si>
    <t>Goblin Diplomats</t>
  </si>
  <si>
    <t>Goblin Shortcutter</t>
  </si>
  <si>
    <t>Lava Axe</t>
  </si>
  <si>
    <t>Lightning Talons</t>
  </si>
  <si>
    <t>Marauding Maulhorn</t>
  </si>
  <si>
    <t>Mindsparker</t>
  </si>
  <si>
    <t>Molten Birth</t>
  </si>
  <si>
    <t>Ogre Battledriver</t>
  </si>
  <si>
    <t>Pitchburn Devils</t>
  </si>
  <si>
    <t>Regathan Firecat</t>
  </si>
  <si>
    <t>Scourge of Valkas</t>
  </si>
  <si>
    <t>Seismic Stomp</t>
  </si>
  <si>
    <t>Shiv's Embrace</t>
  </si>
  <si>
    <t>Shivan Dragon</t>
  </si>
  <si>
    <t>Shock</t>
  </si>
  <si>
    <t>Smelt</t>
  </si>
  <si>
    <t>Striking Sliver</t>
  </si>
  <si>
    <t>Thorncaster Sliver</t>
  </si>
  <si>
    <t>Thunder Strike</t>
  </si>
  <si>
    <t>Volcanic Geyser</t>
  </si>
  <si>
    <t>Wild Guess</t>
  </si>
  <si>
    <t>Wild Ricochet</t>
  </si>
  <si>
    <t>Young Pyromancer</t>
  </si>
  <si>
    <t>Advocate of the Beast</t>
  </si>
  <si>
    <t>Green</t>
  </si>
  <si>
    <t>Bramblecrush</t>
  </si>
  <si>
    <t>Briarpack Alpha</t>
  </si>
  <si>
    <t>Brindle Boar</t>
  </si>
  <si>
    <t>Deadly Recluse</t>
  </si>
  <si>
    <t>Elvish Mystic</t>
  </si>
  <si>
    <t>Enlarge</t>
  </si>
  <si>
    <t>Fog</t>
  </si>
  <si>
    <t>Garruk, Caller of Beasts</t>
  </si>
  <si>
    <t>Garruk's Horde</t>
  </si>
  <si>
    <t>Giant Growth</t>
  </si>
  <si>
    <t>Giant Spider</t>
  </si>
  <si>
    <t>Gladecover Scout</t>
  </si>
  <si>
    <t>Groundshaker Sliver</t>
  </si>
  <si>
    <t>Howl of the Night Pack</t>
  </si>
  <si>
    <t>Hunt the Weak</t>
  </si>
  <si>
    <t>Into the Wilds</t>
  </si>
  <si>
    <t>Kalonian Hydra</t>
  </si>
  <si>
    <t>Kalonian Tusker</t>
  </si>
  <si>
    <t>Lay of the Land</t>
  </si>
  <si>
    <t>Manaweft Sliver</t>
  </si>
  <si>
    <t>Megantic Sliver</t>
  </si>
  <si>
    <t>Naturalize</t>
  </si>
  <si>
    <t>Oath of the Ancient Wood</t>
  </si>
  <si>
    <t>Plummet</t>
  </si>
  <si>
    <t>Predatory Sliver</t>
  </si>
  <si>
    <t>Primeval Bounty</t>
  </si>
  <si>
    <t>Ranger's Guile</t>
  </si>
  <si>
    <t>Rootwalla</t>
  </si>
  <si>
    <t>Rumbling Baloth</t>
  </si>
  <si>
    <t>Savage Summoning</t>
  </si>
  <si>
    <t>Scavenging Ooze</t>
  </si>
  <si>
    <t>Sporemound</t>
  </si>
  <si>
    <t>Trollhide</t>
  </si>
  <si>
    <t>Vastwood Hydra</t>
  </si>
  <si>
    <t>Verdant Haven</t>
  </si>
  <si>
    <t>Voracious Wurm</t>
  </si>
  <si>
    <t>Windstorm</t>
  </si>
  <si>
    <t>Witchstalker</t>
  </si>
  <si>
    <t>Woodborn Behemoth</t>
  </si>
  <si>
    <t>Accorder's Shield</t>
  </si>
  <si>
    <t>Bubbling Cauldron</t>
  </si>
  <si>
    <t>Darksteel Forge</t>
  </si>
  <si>
    <t>Darksteel Ingot</t>
  </si>
  <si>
    <t>Door of Destinies</t>
  </si>
  <si>
    <t>Elixir of Immortality</t>
  </si>
  <si>
    <t>Fireshrieker</t>
  </si>
  <si>
    <t>Guardian of the Ages</t>
  </si>
  <si>
    <t>Haunted Plate Mail</t>
  </si>
  <si>
    <t>Millstone</t>
  </si>
  <si>
    <t>Pyromancer's Gauntlet</t>
  </si>
  <si>
    <t>Ratchet Bomb</t>
  </si>
  <si>
    <t>Ring of Three Wishes</t>
  </si>
  <si>
    <t>Rod of Ruin</t>
  </si>
  <si>
    <t>Sliver Construct</t>
  </si>
  <si>
    <t>Staff of the Death Magus</t>
  </si>
  <si>
    <t>Staff of the Flame Magus</t>
  </si>
  <si>
    <t>Staff of the Mind Magus</t>
  </si>
  <si>
    <t>Staff of the Sun Magus</t>
  </si>
  <si>
    <t>Staff of the Wild Magus</t>
  </si>
  <si>
    <t>Strionic Resonator</t>
  </si>
  <si>
    <t>Trading Post</t>
  </si>
  <si>
    <t>Vial of Poison</t>
  </si>
  <si>
    <t>Encroaching Wastes</t>
  </si>
  <si>
    <t>Mutavault</t>
  </si>
  <si>
    <t>Shimmering Grotto</t>
  </si>
  <si>
    <t>CMC</t>
  </si>
  <si>
    <t>Quality</t>
  </si>
  <si>
    <t>Cost</t>
  </si>
  <si>
    <t>1WW</t>
  </si>
  <si>
    <t>2WW</t>
  </si>
  <si>
    <t>3W</t>
  </si>
  <si>
    <t>1W</t>
  </si>
  <si>
    <t>3WW</t>
  </si>
  <si>
    <t>2W</t>
  </si>
  <si>
    <t>WW</t>
  </si>
  <si>
    <t>W</t>
  </si>
  <si>
    <t>6W</t>
  </si>
  <si>
    <t>3WWW</t>
  </si>
  <si>
    <t>4W</t>
  </si>
  <si>
    <t>5W</t>
  </si>
  <si>
    <t>4U</t>
  </si>
  <si>
    <t>2UU</t>
  </si>
  <si>
    <t>1UU</t>
  </si>
  <si>
    <t>3U</t>
  </si>
  <si>
    <t>5UU</t>
  </si>
  <si>
    <t>6U</t>
  </si>
  <si>
    <t>1U</t>
  </si>
  <si>
    <t>2U</t>
  </si>
  <si>
    <t>3UU</t>
  </si>
  <si>
    <t>4UU</t>
  </si>
  <si>
    <t>XU</t>
  </si>
  <si>
    <t>UU</t>
  </si>
  <si>
    <t>3B</t>
  </si>
  <si>
    <t>1B</t>
  </si>
  <si>
    <t>B</t>
  </si>
  <si>
    <t>2B</t>
  </si>
  <si>
    <t>5B</t>
  </si>
  <si>
    <t>BBB</t>
  </si>
  <si>
    <t>2BB</t>
  </si>
  <si>
    <t>1BB</t>
  </si>
  <si>
    <t>3BB</t>
  </si>
  <si>
    <t>4BB</t>
  </si>
  <si>
    <t>4B</t>
  </si>
  <si>
    <t>7BB</t>
  </si>
  <si>
    <t>2R</t>
  </si>
  <si>
    <t>1RRR</t>
  </si>
  <si>
    <t>4R</t>
  </si>
  <si>
    <t>3R</t>
  </si>
  <si>
    <t>2RR</t>
  </si>
  <si>
    <t>1RR</t>
  </si>
  <si>
    <t>5R</t>
  </si>
  <si>
    <t>1R</t>
  </si>
  <si>
    <t>5RR</t>
  </si>
  <si>
    <t>2RRR</t>
  </si>
  <si>
    <t>4RR</t>
  </si>
  <si>
    <t>XRR</t>
  </si>
  <si>
    <t>RR</t>
  </si>
  <si>
    <t>2G</t>
  </si>
  <si>
    <t>2GG</t>
  </si>
  <si>
    <t>3G</t>
  </si>
  <si>
    <t>1G</t>
  </si>
  <si>
    <t>G</t>
  </si>
  <si>
    <t>3GG</t>
  </si>
  <si>
    <t>4GG</t>
  </si>
  <si>
    <t>5GG</t>
  </si>
  <si>
    <t>6G</t>
  </si>
  <si>
    <t>GG</t>
  </si>
  <si>
    <t>5G</t>
  </si>
  <si>
    <t>XGG</t>
  </si>
  <si>
    <t>XG</t>
  </si>
  <si>
    <t>1GG</t>
  </si>
  <si>
    <t>-</t>
  </si>
  <si>
    <t>+</t>
  </si>
  <si>
    <t>~</t>
  </si>
  <si>
    <t>x</t>
  </si>
  <si>
    <t>/</t>
  </si>
  <si>
    <t>S</t>
  </si>
  <si>
    <t>MTGDissected.com</t>
  </si>
  <si>
    <t>Type</t>
  </si>
  <si>
    <t>Planeswalker — Ajani</t>
  </si>
  <si>
    <t>P</t>
  </si>
  <si>
    <t>T</t>
  </si>
  <si>
    <t>*</t>
  </si>
  <si>
    <t>Creature — Cat Soldier</t>
  </si>
  <si>
    <t>Enchantment</t>
  </si>
  <si>
    <t>Creature — Wall</t>
  </si>
  <si>
    <t>Creature — Angel</t>
  </si>
  <si>
    <t>Creature — Human Wizard</t>
  </si>
  <si>
    <t>Creature — Human Cleric</t>
  </si>
  <si>
    <t>Enchantment — Aura</t>
  </si>
  <si>
    <t>Creature — Sliver</t>
  </si>
  <si>
    <t>Instant</t>
  </si>
  <si>
    <t>Creature — Human Knight</t>
  </si>
  <si>
    <t>Creature — Griffin</t>
  </si>
  <si>
    <t>Sorcery</t>
  </si>
  <si>
    <t>Creature — Human</t>
  </si>
  <si>
    <t>Creature — Human Scout</t>
  </si>
  <si>
    <t>Creature — Ox</t>
  </si>
  <si>
    <t>Creature — Elephant</t>
  </si>
  <si>
    <t>Creature — Rhino Cleric</t>
  </si>
  <si>
    <t>Creature — Bird</t>
  </si>
  <si>
    <t>Creature — Elemental</t>
  </si>
  <si>
    <t>Creature — Crab</t>
  </si>
  <si>
    <t>Creature — Shapeshifter</t>
  </si>
  <si>
    <t>Creature — Whale</t>
  </si>
  <si>
    <t>Creature — Merfolk</t>
  </si>
  <si>
    <t>Planeswalker — Jace</t>
  </si>
  <si>
    <t>Creature — Fish Illusion</t>
  </si>
  <si>
    <t>Creature — Merfolk Rogue</t>
  </si>
  <si>
    <t>Creature — Drake</t>
  </si>
  <si>
    <t>Creature — Illusion Warrior</t>
  </si>
  <si>
    <t>Creature — Merfolk Wizard</t>
  </si>
  <si>
    <t>Creature — Bird Wizard</t>
  </si>
  <si>
    <t>Creature — Sphinx</t>
  </si>
  <si>
    <t>Creature — Spirit</t>
  </si>
  <si>
    <t>Creature — Vampire</t>
  </si>
  <si>
    <t>Creature — Human Rogue</t>
  </si>
  <si>
    <t>Creature — Cockatrice</t>
  </si>
  <si>
    <t>Creature — Salamander</t>
  </si>
  <si>
    <t>Creature — Zombie</t>
  </si>
  <si>
    <t>Creature — Zombie Warrior</t>
  </si>
  <si>
    <t>Planeswalker — Liliana</t>
  </si>
  <si>
    <t>Creature — Zombie Minotaur</t>
  </si>
  <si>
    <t>Creature — Nightmare Horse</t>
  </si>
  <si>
    <t>Creature — Shade</t>
  </si>
  <si>
    <t>Creature — Demon</t>
  </si>
  <si>
    <t>Creature — Skeleton Warrior</t>
  </si>
  <si>
    <t>Creature — Vampire Warrior</t>
  </si>
  <si>
    <t>Creature — Human Warrior</t>
  </si>
  <si>
    <t>Creature — Minotaur Warrior</t>
  </si>
  <si>
    <t>Planeswalker — Chandra</t>
  </si>
  <si>
    <t>Creature — Phoenix</t>
  </si>
  <si>
    <t>Creature — Cyclops</t>
  </si>
  <si>
    <t>Creature — Dragon</t>
  </si>
  <si>
    <t>Creature — Giant</t>
  </si>
  <si>
    <t>Creature — Goblin</t>
  </si>
  <si>
    <t>Creature — Goblin Scout</t>
  </si>
  <si>
    <t>Creature — Beast</t>
  </si>
  <si>
    <t>Creature — Ogre Warrior</t>
  </si>
  <si>
    <t>Creature — Devil</t>
  </si>
  <si>
    <t>Creature — Elemental Cat</t>
  </si>
  <si>
    <t>Creature — Human Shaman</t>
  </si>
  <si>
    <t>Creature — Elf Shaman</t>
  </si>
  <si>
    <t>Creature — Wolf</t>
  </si>
  <si>
    <t>Creature — Boar</t>
  </si>
  <si>
    <t>Creature — Spider</t>
  </si>
  <si>
    <t>Creature — Elf Druid</t>
  </si>
  <si>
    <t>Planeswalker — Garruk</t>
  </si>
  <si>
    <t>Creature — Elf Scout</t>
  </si>
  <si>
    <t>Creature — Hydra</t>
  </si>
  <si>
    <t>Creature — Lizard</t>
  </si>
  <si>
    <t>Creature — Ooze</t>
  </si>
  <si>
    <t>Creature — Fungus</t>
  </si>
  <si>
    <t>Creature — Wurm</t>
  </si>
  <si>
    <t>Artifact — Equipment</t>
  </si>
  <si>
    <t>Artifact</t>
  </si>
  <si>
    <t>Artifact Creature — Golem</t>
  </si>
  <si>
    <t>Artifact Creature — Sliver Construct</t>
  </si>
  <si>
    <t>Land</t>
  </si>
  <si>
    <t>Color/Rarity</t>
  </si>
  <si>
    <t>TOTAL</t>
  </si>
  <si>
    <t>common</t>
  </si>
  <si>
    <t>uncommon</t>
  </si>
  <si>
    <t>rare</t>
  </si>
  <si>
    <t>mythic</t>
  </si>
  <si>
    <t>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</si>
</sst>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/>
    <xf numFmtId="0" fontId="2" fillId="0" borderId="0" xfId="0" applyFont="1" applyAlignment="1"/>
    <xf numFmtId="0" fontId="0" fillId="0" borderId="1" xfId="0" applyNumberForma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4" fontId="5" fillId="0" borderId="12" xfId="0" applyNumberFormat="1" applyFont="1" applyBorder="1" applyAlignment="1">
      <alignment horizontal="center"/>
    </xf>
    <xf numFmtId="164" fontId="5" fillId="0" borderId="13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4" fontId="5" fillId="0" borderId="15" xfId="0" applyNumberFormat="1" applyFont="1" applyBorder="1" applyAlignment="1">
      <alignment horizontal="center"/>
    </xf>
    <xf numFmtId="0" fontId="5" fillId="0" borderId="2" xfId="0" pivotButton="1" applyFont="1" applyBorder="1"/>
    <xf numFmtId="0" fontId="0" fillId="0" borderId="17" xfId="0" applyBorder="1" applyAlignment="1">
      <alignment horizontal="left" indent="1"/>
    </xf>
    <xf numFmtId="0" fontId="0" fillId="0" borderId="18" xfId="0" applyBorder="1" applyAlignment="1">
      <alignment horizontal="left" indent="1"/>
    </xf>
    <xf numFmtId="0" fontId="5" fillId="0" borderId="19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14" xfId="0" applyFon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164" fontId="5" fillId="0" borderId="14" xfId="0" applyNumberFormat="1" applyFont="1" applyBorder="1" applyAlignment="1">
      <alignment horizontal="center"/>
    </xf>
    <xf numFmtId="164" fontId="5" fillId="0" borderId="16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17" xfId="0" applyNumberFormat="1" applyBorder="1" applyAlignment="1">
      <alignment horizontal="center"/>
    </xf>
    <xf numFmtId="0" fontId="0" fillId="0" borderId="18" xfId="0" applyNumberFormat="1" applyBorder="1" applyAlignment="1">
      <alignment horizontal="center"/>
    </xf>
    <xf numFmtId="164" fontId="5" fillId="0" borderId="19" xfId="0" applyNumberFormat="1" applyFont="1" applyBorder="1" applyAlignment="1">
      <alignment horizontal="center"/>
    </xf>
    <xf numFmtId="164" fontId="5" fillId="0" borderId="20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gatherer.wizards.com/Pages/Card/Details.aspx?multiverseid=370752" TargetMode="External"/><Relationship Id="rId21" Type="http://schemas.openxmlformats.org/officeDocument/2006/relationships/hyperlink" Target="http://gatherer.wizards.com/Pages/Card/Details.aspx?multiverseid=370817" TargetMode="External"/><Relationship Id="rId42" Type="http://schemas.openxmlformats.org/officeDocument/2006/relationships/hyperlink" Target="http://gatherer.wizards.com/Pages/Card/Details.aspx?multiverseid=370688" TargetMode="External"/><Relationship Id="rId63" Type="http://schemas.openxmlformats.org/officeDocument/2006/relationships/hyperlink" Target="http://gatherer.wizards.com/Pages/Card/Details.aspx?multiverseid=370807" TargetMode="External"/><Relationship Id="rId84" Type="http://schemas.openxmlformats.org/officeDocument/2006/relationships/hyperlink" Target="http://gatherer.wizards.com/Pages/Card/Details.aspx?multiverseid=370677" TargetMode="External"/><Relationship Id="rId138" Type="http://schemas.openxmlformats.org/officeDocument/2006/relationships/hyperlink" Target="http://gatherer.wizards.com/Pages/Card/Details.aspx?multiverseid=370717" TargetMode="External"/><Relationship Id="rId159" Type="http://schemas.openxmlformats.org/officeDocument/2006/relationships/hyperlink" Target="http://gatherer.wizards.com/Pages/Card/Details.aspx?multiverseid=370607" TargetMode="External"/><Relationship Id="rId170" Type="http://schemas.openxmlformats.org/officeDocument/2006/relationships/hyperlink" Target="http://gatherer.wizards.com/Pages/Card/Details.aspx?multiverseid=370797" TargetMode="External"/><Relationship Id="rId191" Type="http://schemas.openxmlformats.org/officeDocument/2006/relationships/hyperlink" Target="http://gatherer.wizards.com/Pages/Card/Details.aspx?multiverseid=370803" TargetMode="External"/><Relationship Id="rId205" Type="http://schemas.openxmlformats.org/officeDocument/2006/relationships/hyperlink" Target="http://gatherer.wizards.com/Pages/Card/Details.aspx?multiverseid=370661" TargetMode="External"/><Relationship Id="rId226" Type="http://schemas.openxmlformats.org/officeDocument/2006/relationships/hyperlink" Target="http://gatherer.wizards.com/Pages/Card/Details.aspx?multiverseid=370640" TargetMode="External"/><Relationship Id="rId107" Type="http://schemas.openxmlformats.org/officeDocument/2006/relationships/hyperlink" Target="http://gatherer.wizards.com/Pages/Card/Details.aspx?multiverseid=370683" TargetMode="External"/><Relationship Id="rId11" Type="http://schemas.openxmlformats.org/officeDocument/2006/relationships/hyperlink" Target="http://gatherer.wizards.com/Pages/Card/Details.aspx?multiverseid=370821" TargetMode="External"/><Relationship Id="rId32" Type="http://schemas.openxmlformats.org/officeDocument/2006/relationships/hyperlink" Target="http://gatherer.wizards.com/Pages/Card/Details.aspx?multiverseid=370602" TargetMode="External"/><Relationship Id="rId53" Type="http://schemas.openxmlformats.org/officeDocument/2006/relationships/hyperlink" Target="http://gatherer.wizards.com/Pages/Card/Details.aspx?multiverseid=370783" TargetMode="External"/><Relationship Id="rId74" Type="http://schemas.openxmlformats.org/officeDocument/2006/relationships/hyperlink" Target="http://gatherer.wizards.com/Pages/Card/Details.aspx?multiverseid=370641" TargetMode="External"/><Relationship Id="rId128" Type="http://schemas.openxmlformats.org/officeDocument/2006/relationships/hyperlink" Target="http://gatherer.wizards.com/Pages/Card/Details.aspx?multiverseid=370639" TargetMode="External"/><Relationship Id="rId149" Type="http://schemas.openxmlformats.org/officeDocument/2006/relationships/hyperlink" Target="http://gatherer.wizards.com/Pages/Card/Details.aspx?multiverseid=370649" TargetMode="External"/><Relationship Id="rId5" Type="http://schemas.openxmlformats.org/officeDocument/2006/relationships/hyperlink" Target="http://gatherer.wizards.com/Pages/Card/Details.aspx?multiverseid=370627" TargetMode="External"/><Relationship Id="rId95" Type="http://schemas.openxmlformats.org/officeDocument/2006/relationships/hyperlink" Target="http://gatherer.wizards.com/Pages/Card/Details.aspx?multiverseid=370732" TargetMode="External"/><Relationship Id="rId160" Type="http://schemas.openxmlformats.org/officeDocument/2006/relationships/hyperlink" Target="http://gatherer.wizards.com/Pages/Card/Details.aspx?multiverseid=370614" TargetMode="External"/><Relationship Id="rId181" Type="http://schemas.openxmlformats.org/officeDocument/2006/relationships/hyperlink" Target="http://gatherer.wizards.com/Pages/Card/Details.aspx?multiverseid=370766" TargetMode="External"/><Relationship Id="rId216" Type="http://schemas.openxmlformats.org/officeDocument/2006/relationships/hyperlink" Target="http://gatherer.wizards.com/Pages/Card/Details.aspx?multiverseid=370580" TargetMode="External"/><Relationship Id="rId22" Type="http://schemas.openxmlformats.org/officeDocument/2006/relationships/hyperlink" Target="http://gatherer.wizards.com/Pages/Card/Details.aspx?multiverseid=370770" TargetMode="External"/><Relationship Id="rId43" Type="http://schemas.openxmlformats.org/officeDocument/2006/relationships/hyperlink" Target="http://gatherer.wizards.com/Pages/Card/Details.aspx?multiverseid=370753" TargetMode="External"/><Relationship Id="rId64" Type="http://schemas.openxmlformats.org/officeDocument/2006/relationships/hyperlink" Target="http://gatherer.wizards.com/Pages/Card/Details.aspx?multiverseid=370719" TargetMode="External"/><Relationship Id="rId118" Type="http://schemas.openxmlformats.org/officeDocument/2006/relationships/hyperlink" Target="http://gatherer.wizards.com/Pages/Card/Details.aspx?multiverseid=370606" TargetMode="External"/><Relationship Id="rId139" Type="http://schemas.openxmlformats.org/officeDocument/2006/relationships/hyperlink" Target="http://gatherer.wizards.com/Pages/Card/Details.aspx?multiverseid=370824" TargetMode="External"/><Relationship Id="rId85" Type="http://schemas.openxmlformats.org/officeDocument/2006/relationships/hyperlink" Target="http://gatherer.wizards.com/Pages/Card/Details.aspx?multiverseid=370634" TargetMode="External"/><Relationship Id="rId150" Type="http://schemas.openxmlformats.org/officeDocument/2006/relationships/hyperlink" Target="http://gatherer.wizards.com/Pages/Card/Details.aspx?multiverseid=370805" TargetMode="External"/><Relationship Id="rId171" Type="http://schemas.openxmlformats.org/officeDocument/2006/relationships/hyperlink" Target="http://gatherer.wizards.com/Pages/Card/Details.aspx?multiverseid=370633" TargetMode="External"/><Relationship Id="rId192" Type="http://schemas.openxmlformats.org/officeDocument/2006/relationships/hyperlink" Target="http://gatherer.wizards.com/Pages/Card/Details.aspx?multiverseid=370693" TargetMode="External"/><Relationship Id="rId206" Type="http://schemas.openxmlformats.org/officeDocument/2006/relationships/hyperlink" Target="http://gatherer.wizards.com/Pages/Card/Details.aspx?multiverseid=370734" TargetMode="External"/><Relationship Id="rId227" Type="http://schemas.openxmlformats.org/officeDocument/2006/relationships/hyperlink" Target="http://gatherer.wizards.com/Pages/Card/Details.aspx?multiverseid=370769" TargetMode="External"/><Relationship Id="rId12" Type="http://schemas.openxmlformats.org/officeDocument/2006/relationships/hyperlink" Target="http://gatherer.wizards.com/Pages/Card/Details.aspx?multiverseid=370666" TargetMode="External"/><Relationship Id="rId33" Type="http://schemas.openxmlformats.org/officeDocument/2006/relationships/hyperlink" Target="http://gatherer.wizards.com/Pages/Card/Details.aspx?multiverseid=370779" TargetMode="External"/><Relationship Id="rId108" Type="http://schemas.openxmlformats.org/officeDocument/2006/relationships/hyperlink" Target="http://gatherer.wizards.com/Pages/Card/Details.aspx?multiverseid=370689" TargetMode="External"/><Relationship Id="rId129" Type="http://schemas.openxmlformats.org/officeDocument/2006/relationships/hyperlink" Target="http://gatherer.wizards.com/Pages/Card/Details.aspx?multiverseid=370593" TargetMode="External"/><Relationship Id="rId54" Type="http://schemas.openxmlformats.org/officeDocument/2006/relationships/hyperlink" Target="http://gatherer.wizards.com/Pages/Card/Details.aspx?multiverseid=370747" TargetMode="External"/><Relationship Id="rId75" Type="http://schemas.openxmlformats.org/officeDocument/2006/relationships/hyperlink" Target="http://gatherer.wizards.com/Pages/Card/Details.aspx?multiverseid=370706" TargetMode="External"/><Relationship Id="rId96" Type="http://schemas.openxmlformats.org/officeDocument/2006/relationships/hyperlink" Target="http://gatherer.wizards.com/Pages/Card/Details.aspx?multiverseid=370609" TargetMode="External"/><Relationship Id="rId140" Type="http://schemas.openxmlformats.org/officeDocument/2006/relationships/hyperlink" Target="http://gatherer.wizards.com/Pages/Card/Details.aspx?multiverseid=370741" TargetMode="External"/><Relationship Id="rId161" Type="http://schemas.openxmlformats.org/officeDocument/2006/relationships/hyperlink" Target="http://gatherer.wizards.com/Pages/Card/Details.aspx?multiverseid=370791" TargetMode="External"/><Relationship Id="rId182" Type="http://schemas.openxmlformats.org/officeDocument/2006/relationships/hyperlink" Target="http://gatherer.wizards.com/Pages/Card/Details.aspx?multiverseid=370700" TargetMode="External"/><Relationship Id="rId217" Type="http://schemas.openxmlformats.org/officeDocument/2006/relationships/hyperlink" Target="http://gatherer.wizards.com/Pages/Card/Details.aspx?multiverseid=370668" TargetMode="External"/><Relationship Id="rId6" Type="http://schemas.openxmlformats.org/officeDocument/2006/relationships/hyperlink" Target="http://gatherer.wizards.com/Pages/Card/Details.aspx?multiverseid=370793" TargetMode="External"/><Relationship Id="rId23" Type="http://schemas.openxmlformats.org/officeDocument/2006/relationships/hyperlink" Target="http://gatherer.wizards.com/Pages/Card/Details.aspx?multiverseid=370673" TargetMode="External"/><Relationship Id="rId119" Type="http://schemas.openxmlformats.org/officeDocument/2006/relationships/hyperlink" Target="http://gatherer.wizards.com/Pages/Card/Details.aspx?multiverseid=370702" TargetMode="External"/><Relationship Id="rId44" Type="http://schemas.openxmlformats.org/officeDocument/2006/relationships/hyperlink" Target="http://gatherer.wizards.com/Pages/Card/Details.aspx?multiverseid=370632" TargetMode="External"/><Relationship Id="rId65" Type="http://schemas.openxmlformats.org/officeDocument/2006/relationships/hyperlink" Target="http://gatherer.wizards.com/Pages/Card/Details.aspx?multiverseid=370760" TargetMode="External"/><Relationship Id="rId86" Type="http://schemas.openxmlformats.org/officeDocument/2006/relationships/hyperlink" Target="http://gatherer.wizards.com/Pages/Card/Details.aspx?multiverseid=370761" TargetMode="External"/><Relationship Id="rId130" Type="http://schemas.openxmlformats.org/officeDocument/2006/relationships/hyperlink" Target="http://gatherer.wizards.com/Pages/Card/Details.aspx?multiverseid=370696" TargetMode="External"/><Relationship Id="rId151" Type="http://schemas.openxmlformats.org/officeDocument/2006/relationships/hyperlink" Target="http://gatherer.wizards.com/Pages/Card/Details.aspx?multiverseid=370584" TargetMode="External"/><Relationship Id="rId172" Type="http://schemas.openxmlformats.org/officeDocument/2006/relationships/hyperlink" Target="http://gatherer.wizards.com/Pages/Card/Details.aspx?multiverseid=370687" TargetMode="External"/><Relationship Id="rId193" Type="http://schemas.openxmlformats.org/officeDocument/2006/relationships/hyperlink" Target="http://gatherer.wizards.com/Pages/Card/Details.aspx?multiverseid=370764" TargetMode="External"/><Relationship Id="rId207" Type="http://schemas.openxmlformats.org/officeDocument/2006/relationships/hyperlink" Target="http://gatherer.wizards.com/Pages/Card/Details.aspx?multiverseid=370675" TargetMode="External"/><Relationship Id="rId228" Type="http://schemas.openxmlformats.org/officeDocument/2006/relationships/hyperlink" Target="http://gatherer.wizards.com/Pages/Card/Details.aspx?multiverseid=370733" TargetMode="External"/><Relationship Id="rId13" Type="http://schemas.openxmlformats.org/officeDocument/2006/relationships/hyperlink" Target="http://gatherer.wizards.com/Pages/Card/Details.aspx?multiverseid=370768" TargetMode="External"/><Relationship Id="rId109" Type="http://schemas.openxmlformats.org/officeDocument/2006/relationships/hyperlink" Target="http://gatherer.wizards.com/Pages/Card/Details.aspx?multiverseid=370705" TargetMode="External"/><Relationship Id="rId34" Type="http://schemas.openxmlformats.org/officeDocument/2006/relationships/hyperlink" Target="http://gatherer.wizards.com/Pages/Card/Details.aspx?multiverseid=370704" TargetMode="External"/><Relationship Id="rId55" Type="http://schemas.openxmlformats.org/officeDocument/2006/relationships/hyperlink" Target="http://gatherer.wizards.com/Pages/Card/Details.aspx?multiverseid=370694" TargetMode="External"/><Relationship Id="rId76" Type="http://schemas.openxmlformats.org/officeDocument/2006/relationships/hyperlink" Target="http://gatherer.wizards.com/Pages/Card/Details.aspx?multiverseid=370692" TargetMode="External"/><Relationship Id="rId97" Type="http://schemas.openxmlformats.org/officeDocument/2006/relationships/hyperlink" Target="http://gatherer.wizards.com/Pages/Card/Details.aspx?multiverseid=370577" TargetMode="External"/><Relationship Id="rId120" Type="http://schemas.openxmlformats.org/officeDocument/2006/relationships/hyperlink" Target="http://gatherer.wizards.com/Pages/Card/Details.aspx?multiverseid=370709" TargetMode="External"/><Relationship Id="rId141" Type="http://schemas.openxmlformats.org/officeDocument/2006/relationships/hyperlink" Target="http://gatherer.wizards.com/Pages/Card/Details.aspx?multiverseid=370674" TargetMode="External"/><Relationship Id="rId7" Type="http://schemas.openxmlformats.org/officeDocument/2006/relationships/hyperlink" Target="http://gatherer.wizards.com/Pages/Card/Details.aspx?multiverseid=370624" TargetMode="External"/><Relationship Id="rId162" Type="http://schemas.openxmlformats.org/officeDocument/2006/relationships/hyperlink" Target="http://gatherer.wizards.com/Pages/Card/Details.aspx?multiverseid=370790" TargetMode="External"/><Relationship Id="rId183" Type="http://schemas.openxmlformats.org/officeDocument/2006/relationships/hyperlink" Target="http://gatherer.wizards.com/Pages/Card/Details.aspx?multiverseid=370767" TargetMode="External"/><Relationship Id="rId218" Type="http://schemas.openxmlformats.org/officeDocument/2006/relationships/hyperlink" Target="http://gatherer.wizards.com/Pages/Card/Details.aspx?multiverseid=370643" TargetMode="External"/><Relationship Id="rId24" Type="http://schemas.openxmlformats.org/officeDocument/2006/relationships/hyperlink" Target="http://gatherer.wizards.com/Pages/Card/Details.aspx?multiverseid=370708" TargetMode="External"/><Relationship Id="rId45" Type="http://schemas.openxmlformats.org/officeDocument/2006/relationships/hyperlink" Target="http://gatherer.wizards.com/Pages/Card/Details.aspx?multiverseid=370755" TargetMode="External"/><Relationship Id="rId66" Type="http://schemas.openxmlformats.org/officeDocument/2006/relationships/hyperlink" Target="http://gatherer.wizards.com/Pages/Card/Details.aspx?multiverseid=370751" TargetMode="External"/><Relationship Id="rId87" Type="http://schemas.openxmlformats.org/officeDocument/2006/relationships/hyperlink" Target="http://gatherer.wizards.com/Pages/Card/Details.aspx?multiverseid=370698" TargetMode="External"/><Relationship Id="rId110" Type="http://schemas.openxmlformats.org/officeDocument/2006/relationships/hyperlink" Target="http://gatherer.wizards.com/Pages/Card/Details.aspx?multiverseid=370714" TargetMode="External"/><Relationship Id="rId131" Type="http://schemas.openxmlformats.org/officeDocument/2006/relationships/hyperlink" Target="http://gatherer.wizards.com/Pages/Card/Details.aspx?multiverseid=370757" TargetMode="External"/><Relationship Id="rId152" Type="http://schemas.openxmlformats.org/officeDocument/2006/relationships/hyperlink" Target="http://gatherer.wizards.com/Pages/Card/Details.aspx?multiverseid=370713" TargetMode="External"/><Relationship Id="rId173" Type="http://schemas.openxmlformats.org/officeDocument/2006/relationships/hyperlink" Target="http://gatherer.wizards.com/Pages/Card/Details.aspx?multiverseid=370684" TargetMode="External"/><Relationship Id="rId194" Type="http://schemas.openxmlformats.org/officeDocument/2006/relationships/hyperlink" Target="http://gatherer.wizards.com/Pages/Card/Details.aspx?multiverseid=370710" TargetMode="External"/><Relationship Id="rId208" Type="http://schemas.openxmlformats.org/officeDocument/2006/relationships/hyperlink" Target="http://gatherer.wizards.com/Pages/Card/Details.aspx?multiverseid=370699" TargetMode="External"/><Relationship Id="rId229" Type="http://schemas.openxmlformats.org/officeDocument/2006/relationships/hyperlink" Target="http://gatherer.wizards.com/Pages/Card/Details.aspx?multiverseid=370631" TargetMode="External"/><Relationship Id="rId14" Type="http://schemas.openxmlformats.org/officeDocument/2006/relationships/hyperlink" Target="http://gatherer.wizards.com/Pages/Card/Details.aspx?multiverseid=370804" TargetMode="External"/><Relationship Id="rId35" Type="http://schemas.openxmlformats.org/officeDocument/2006/relationships/hyperlink" Target="http://gatherer.wizards.com/Pages/Card/Details.aspx?multiverseid=370578" TargetMode="External"/><Relationship Id="rId56" Type="http://schemas.openxmlformats.org/officeDocument/2006/relationships/hyperlink" Target="http://gatherer.wizards.com/Pages/Card/Details.aspx?multiverseid=370678" TargetMode="External"/><Relationship Id="rId77" Type="http://schemas.openxmlformats.org/officeDocument/2006/relationships/hyperlink" Target="http://gatherer.wizards.com/Pages/Card/Details.aspx?multiverseid=370663" TargetMode="External"/><Relationship Id="rId100" Type="http://schemas.openxmlformats.org/officeDocument/2006/relationships/hyperlink" Target="http://gatherer.wizards.com/Pages/Card/Details.aspx?multiverseid=370776" TargetMode="External"/><Relationship Id="rId8" Type="http://schemas.openxmlformats.org/officeDocument/2006/relationships/hyperlink" Target="http://gatherer.wizards.com/Pages/Card/Details.aspx?multiverseid=370819" TargetMode="External"/><Relationship Id="rId98" Type="http://schemas.openxmlformats.org/officeDocument/2006/relationships/hyperlink" Target="http://gatherer.wizards.com/Pages/Card/Details.aspx?multiverseid=370772" TargetMode="External"/><Relationship Id="rId121" Type="http://schemas.openxmlformats.org/officeDocument/2006/relationships/hyperlink" Target="http://gatherer.wizards.com/Pages/Card/Details.aspx?multiverseid=370799" TargetMode="External"/><Relationship Id="rId142" Type="http://schemas.openxmlformats.org/officeDocument/2006/relationships/hyperlink" Target="http://gatherer.wizards.com/Pages/Card/Details.aspx?multiverseid=370610" TargetMode="External"/><Relationship Id="rId163" Type="http://schemas.openxmlformats.org/officeDocument/2006/relationships/hyperlink" Target="http://gatherer.wizards.com/Pages/Card/Details.aspx?multiverseid=370600" TargetMode="External"/><Relationship Id="rId184" Type="http://schemas.openxmlformats.org/officeDocument/2006/relationships/hyperlink" Target="http://gatherer.wizards.com/Pages/Card/Details.aspx?multiverseid=370599" TargetMode="External"/><Relationship Id="rId219" Type="http://schemas.openxmlformats.org/officeDocument/2006/relationships/hyperlink" Target="http://gatherer.wizards.com/Pages/Card/Details.aspx?multiverseid=370586" TargetMode="External"/><Relationship Id="rId230" Type="http://schemas.openxmlformats.org/officeDocument/2006/relationships/printerSettings" Target="../printerSettings/printerSettings1.bin"/><Relationship Id="rId25" Type="http://schemas.openxmlformats.org/officeDocument/2006/relationships/hyperlink" Target="http://gatherer.wizards.com/Pages/Card/Details.aspx?multiverseid=370812" TargetMode="External"/><Relationship Id="rId46" Type="http://schemas.openxmlformats.org/officeDocument/2006/relationships/hyperlink" Target="http://gatherer.wizards.com/Pages/Card/Details.aspx?multiverseid=370653" TargetMode="External"/><Relationship Id="rId67" Type="http://schemas.openxmlformats.org/officeDocument/2006/relationships/hyperlink" Target="http://gatherer.wizards.com/Pages/Card/Details.aspx?multiverseid=370650" TargetMode="External"/><Relationship Id="rId116" Type="http://schemas.openxmlformats.org/officeDocument/2006/relationships/hyperlink" Target="http://gatherer.wizards.com/Pages/Card/Details.aspx?multiverseid=370722" TargetMode="External"/><Relationship Id="rId137" Type="http://schemas.openxmlformats.org/officeDocument/2006/relationships/hyperlink" Target="http://gatherer.wizards.com/Pages/Card/Details.aspx?multiverseid=370660" TargetMode="External"/><Relationship Id="rId158" Type="http://schemas.openxmlformats.org/officeDocument/2006/relationships/hyperlink" Target="http://gatherer.wizards.com/Pages/Card/Details.aspx?multiverseid=370820" TargetMode="External"/><Relationship Id="rId20" Type="http://schemas.openxmlformats.org/officeDocument/2006/relationships/hyperlink" Target="http://gatherer.wizards.com/Pages/Card/Details.aspx?multiverseid=370792" TargetMode="External"/><Relationship Id="rId41" Type="http://schemas.openxmlformats.org/officeDocument/2006/relationships/hyperlink" Target="http://gatherer.wizards.com/Pages/Card/Details.aspx?multiverseid=370697" TargetMode="External"/><Relationship Id="rId62" Type="http://schemas.openxmlformats.org/officeDocument/2006/relationships/hyperlink" Target="http://gatherer.wizards.com/Pages/Card/Details.aspx?multiverseid=370762" TargetMode="External"/><Relationship Id="rId83" Type="http://schemas.openxmlformats.org/officeDocument/2006/relationships/hyperlink" Target="http://gatherer.wizards.com/Pages/Card/Details.aspx?multiverseid=370811" TargetMode="External"/><Relationship Id="rId88" Type="http://schemas.openxmlformats.org/officeDocument/2006/relationships/hyperlink" Target="http://gatherer.wizards.com/Pages/Card/Details.aspx?multiverseid=370758" TargetMode="External"/><Relationship Id="rId111" Type="http://schemas.openxmlformats.org/officeDocument/2006/relationships/hyperlink" Target="http://gatherer.wizards.com/Pages/Card/Details.aspx?multiverseid=370636" TargetMode="External"/><Relationship Id="rId132" Type="http://schemas.openxmlformats.org/officeDocument/2006/relationships/hyperlink" Target="http://gatherer.wizards.com/Pages/Card/Details.aspx?multiverseid=370637" TargetMode="External"/><Relationship Id="rId153" Type="http://schemas.openxmlformats.org/officeDocument/2006/relationships/hyperlink" Target="http://gatherer.wizards.com/Pages/Card/Details.aspx?multiverseid=370707" TargetMode="External"/><Relationship Id="rId174" Type="http://schemas.openxmlformats.org/officeDocument/2006/relationships/hyperlink" Target="http://gatherer.wizards.com/Pages/Card/Details.aspx?multiverseid=370788" TargetMode="External"/><Relationship Id="rId179" Type="http://schemas.openxmlformats.org/officeDocument/2006/relationships/hyperlink" Target="http://gatherer.wizards.com/Pages/Card/Details.aspx?multiverseid=370743" TargetMode="External"/><Relationship Id="rId195" Type="http://schemas.openxmlformats.org/officeDocument/2006/relationships/hyperlink" Target="http://gatherer.wizards.com/Pages/Card/Details.aspx?multiverseid=370629" TargetMode="External"/><Relationship Id="rId209" Type="http://schemas.openxmlformats.org/officeDocument/2006/relationships/hyperlink" Target="http://gatherer.wizards.com/Pages/Card/Details.aspx?multiverseid=370681" TargetMode="External"/><Relationship Id="rId190" Type="http://schemas.openxmlformats.org/officeDocument/2006/relationships/hyperlink" Target="http://gatherer.wizards.com/Pages/Card/Details.aspx?multiverseid=370656" TargetMode="External"/><Relationship Id="rId204" Type="http://schemas.openxmlformats.org/officeDocument/2006/relationships/hyperlink" Target="http://gatherer.wizards.com/Pages/Card/Details.aspx?multiverseid=370581" TargetMode="External"/><Relationship Id="rId220" Type="http://schemas.openxmlformats.org/officeDocument/2006/relationships/hyperlink" Target="http://gatherer.wizards.com/Pages/Card/Details.aspx?multiverseid=370625" TargetMode="External"/><Relationship Id="rId225" Type="http://schemas.openxmlformats.org/officeDocument/2006/relationships/hyperlink" Target="http://gatherer.wizards.com/Pages/Card/Details.aspx?multiverseid=370646" TargetMode="External"/><Relationship Id="rId15" Type="http://schemas.openxmlformats.org/officeDocument/2006/relationships/hyperlink" Target="http://gatherer.wizards.com/Pages/Card/Details.aspx?multiverseid=370721" TargetMode="External"/><Relationship Id="rId36" Type="http://schemas.openxmlformats.org/officeDocument/2006/relationships/hyperlink" Target="http://gatherer.wizards.com/Pages/Card/Details.aspx?multiverseid=370730" TargetMode="External"/><Relationship Id="rId57" Type="http://schemas.openxmlformats.org/officeDocument/2006/relationships/hyperlink" Target="http://gatherer.wizards.com/Pages/Card/Details.aspx?multiverseid=370590" TargetMode="External"/><Relationship Id="rId106" Type="http://schemas.openxmlformats.org/officeDocument/2006/relationships/hyperlink" Target="http://gatherer.wizards.com/Pages/Card/Details.aspx?multiverseid=370711" TargetMode="External"/><Relationship Id="rId127" Type="http://schemas.openxmlformats.org/officeDocument/2006/relationships/hyperlink" Target="http://gatherer.wizards.com/Pages/Card/Details.aspx?multiverseid=370822" TargetMode="External"/><Relationship Id="rId10" Type="http://schemas.openxmlformats.org/officeDocument/2006/relationships/hyperlink" Target="http://gatherer.wizards.com/Pages/Card/Details.aspx?multiverseid=370816" TargetMode="External"/><Relationship Id="rId31" Type="http://schemas.openxmlformats.org/officeDocument/2006/relationships/hyperlink" Target="http://gatherer.wizards.com/Pages/Card/Details.aspx?multiverseid=370620" TargetMode="External"/><Relationship Id="rId52" Type="http://schemas.openxmlformats.org/officeDocument/2006/relationships/hyperlink" Target="http://gatherer.wizards.com/Pages/Card/Details.aspx?multiverseid=370616" TargetMode="External"/><Relationship Id="rId73" Type="http://schemas.openxmlformats.org/officeDocument/2006/relationships/hyperlink" Target="http://gatherer.wizards.com/Pages/Card/Details.aspx?multiverseid=370736" TargetMode="External"/><Relationship Id="rId78" Type="http://schemas.openxmlformats.org/officeDocument/2006/relationships/hyperlink" Target="http://gatherer.wizards.com/Pages/Card/Details.aspx?multiverseid=370690" TargetMode="External"/><Relationship Id="rId94" Type="http://schemas.openxmlformats.org/officeDocument/2006/relationships/hyperlink" Target="http://gatherer.wizards.com/Pages/Card/Details.aspx?multiverseid=370775" TargetMode="External"/><Relationship Id="rId99" Type="http://schemas.openxmlformats.org/officeDocument/2006/relationships/hyperlink" Target="http://gatherer.wizards.com/Pages/Card/Details.aspx?multiverseid=370682" TargetMode="External"/><Relationship Id="rId101" Type="http://schemas.openxmlformats.org/officeDocument/2006/relationships/hyperlink" Target="http://gatherer.wizards.com/Pages/Card/Details.aspx?multiverseid=370723" TargetMode="External"/><Relationship Id="rId122" Type="http://schemas.openxmlformats.org/officeDocument/2006/relationships/hyperlink" Target="http://gatherer.wizards.com/Pages/Card/Details.aspx?multiverseid=370759" TargetMode="External"/><Relationship Id="rId143" Type="http://schemas.openxmlformats.org/officeDocument/2006/relationships/hyperlink" Target="http://gatherer.wizards.com/Pages/Card/Details.aspx?multiverseid=370595" TargetMode="External"/><Relationship Id="rId148" Type="http://schemas.openxmlformats.org/officeDocument/2006/relationships/hyperlink" Target="http://gatherer.wizards.com/Pages/Card/Details.aspx?multiverseid=370662" TargetMode="External"/><Relationship Id="rId164" Type="http://schemas.openxmlformats.org/officeDocument/2006/relationships/hyperlink" Target="http://gatherer.wizards.com/Pages/Card/Details.aspx?multiverseid=370738" TargetMode="External"/><Relationship Id="rId169" Type="http://schemas.openxmlformats.org/officeDocument/2006/relationships/hyperlink" Target="http://gatherer.wizards.com/Pages/Card/Details.aspx?multiverseid=370744" TargetMode="External"/><Relationship Id="rId185" Type="http://schemas.openxmlformats.org/officeDocument/2006/relationships/hyperlink" Target="http://gatherer.wizards.com/Pages/Card/Details.aspx?multiverseid=370794" TargetMode="External"/><Relationship Id="rId4" Type="http://schemas.openxmlformats.org/officeDocument/2006/relationships/hyperlink" Target="http://gatherer.wizards.com/Pages/Card/Details.aspx?multiverseid=370789" TargetMode="External"/><Relationship Id="rId9" Type="http://schemas.openxmlformats.org/officeDocument/2006/relationships/hyperlink" Target="http://gatherer.wizards.com/Pages/Card/Details.aspx?multiverseid=370801" TargetMode="External"/><Relationship Id="rId180" Type="http://schemas.openxmlformats.org/officeDocument/2006/relationships/hyperlink" Target="http://gatherer.wizards.com/Pages/Card/Details.aspx?multiverseid=370579" TargetMode="External"/><Relationship Id="rId210" Type="http://schemas.openxmlformats.org/officeDocument/2006/relationships/hyperlink" Target="http://gatherer.wizards.com/Pages/Card/Details.aspx?multiverseid=370715" TargetMode="External"/><Relationship Id="rId215" Type="http://schemas.openxmlformats.org/officeDocument/2006/relationships/hyperlink" Target="http://gatherer.wizards.com/Pages/Card/Details.aspx?multiverseid=370623" TargetMode="External"/><Relationship Id="rId26" Type="http://schemas.openxmlformats.org/officeDocument/2006/relationships/hyperlink" Target="http://gatherer.wizards.com/Pages/Card/Details.aspx?multiverseid=370798" TargetMode="External"/><Relationship Id="rId231" Type="http://schemas.openxmlformats.org/officeDocument/2006/relationships/vmlDrawing" Target="../drawings/vmlDrawing1.vml"/><Relationship Id="rId47" Type="http://schemas.openxmlformats.org/officeDocument/2006/relationships/hyperlink" Target="http://gatherer.wizards.com/Pages/Card/Details.aspx?multiverseid=370622" TargetMode="External"/><Relationship Id="rId68" Type="http://schemas.openxmlformats.org/officeDocument/2006/relationships/hyperlink" Target="http://gatherer.wizards.com/Pages/Card/Details.aspx?multiverseid=370644" TargetMode="External"/><Relationship Id="rId89" Type="http://schemas.openxmlformats.org/officeDocument/2006/relationships/hyperlink" Target="http://gatherer.wizards.com/Pages/Card/Details.aspx?multiverseid=370823" TargetMode="External"/><Relationship Id="rId112" Type="http://schemas.openxmlformats.org/officeDocument/2006/relationships/hyperlink" Target="http://gatherer.wizards.com/Pages/Card/Details.aspx?multiverseid=370671" TargetMode="External"/><Relationship Id="rId133" Type="http://schemas.openxmlformats.org/officeDocument/2006/relationships/hyperlink" Target="http://gatherer.wizards.com/Pages/Card/Details.aspx?multiverseid=370659" TargetMode="External"/><Relationship Id="rId154" Type="http://schemas.openxmlformats.org/officeDocument/2006/relationships/hyperlink" Target="http://gatherer.wizards.com/Pages/Card/Details.aspx?multiverseid=370825" TargetMode="External"/><Relationship Id="rId175" Type="http://schemas.openxmlformats.org/officeDocument/2006/relationships/hyperlink" Target="http://gatherer.wizards.com/Pages/Card/Details.aspx?multiverseid=370781" TargetMode="External"/><Relationship Id="rId196" Type="http://schemas.openxmlformats.org/officeDocument/2006/relationships/hyperlink" Target="http://gatherer.wizards.com/Pages/Card/Details.aspx?multiverseid=370605" TargetMode="External"/><Relationship Id="rId200" Type="http://schemas.openxmlformats.org/officeDocument/2006/relationships/hyperlink" Target="http://gatherer.wizards.com/Pages/Card/Details.aspx?multiverseid=370814" TargetMode="External"/><Relationship Id="rId16" Type="http://schemas.openxmlformats.org/officeDocument/2006/relationships/hyperlink" Target="http://gatherer.wizards.com/Pages/Card/Details.aspx?multiverseid=370726" TargetMode="External"/><Relationship Id="rId221" Type="http://schemas.openxmlformats.org/officeDocument/2006/relationships/hyperlink" Target="http://gatherer.wizards.com/Pages/Card/Details.aspx?multiverseid=370676" TargetMode="External"/><Relationship Id="rId37" Type="http://schemas.openxmlformats.org/officeDocument/2006/relationships/hyperlink" Target="http://gatherer.wizards.com/Pages/Card/Details.aspx?multiverseid=370587" TargetMode="External"/><Relationship Id="rId58" Type="http://schemas.openxmlformats.org/officeDocument/2006/relationships/hyperlink" Target="http://gatherer.wizards.com/Pages/Card/Details.aspx?multiverseid=370774" TargetMode="External"/><Relationship Id="rId79" Type="http://schemas.openxmlformats.org/officeDocument/2006/relationships/hyperlink" Target="http://gatherer.wizards.com/Pages/Card/Details.aspx?multiverseid=370815" TargetMode="External"/><Relationship Id="rId102" Type="http://schemas.openxmlformats.org/officeDocument/2006/relationships/hyperlink" Target="http://gatherer.wizards.com/Pages/Card/Details.aspx?multiverseid=370658" TargetMode="External"/><Relationship Id="rId123" Type="http://schemas.openxmlformats.org/officeDocument/2006/relationships/hyperlink" Target="http://gatherer.wizards.com/Pages/Card/Details.aspx?multiverseid=370619" TargetMode="External"/><Relationship Id="rId144" Type="http://schemas.openxmlformats.org/officeDocument/2006/relationships/hyperlink" Target="http://gatherer.wizards.com/Pages/Card/Details.aspx?multiverseid=370795" TargetMode="External"/><Relationship Id="rId90" Type="http://schemas.openxmlformats.org/officeDocument/2006/relationships/hyperlink" Target="http://gatherer.wizards.com/Pages/Card/Details.aspx?multiverseid=370800" TargetMode="External"/><Relationship Id="rId165" Type="http://schemas.openxmlformats.org/officeDocument/2006/relationships/hyperlink" Target="http://gatherer.wizards.com/Pages/Card/Details.aspx?multiverseid=370642" TargetMode="External"/><Relationship Id="rId186" Type="http://schemas.openxmlformats.org/officeDocument/2006/relationships/hyperlink" Target="http://gatherer.wizards.com/Pages/Card/Details.aspx?multiverseid=370802" TargetMode="External"/><Relationship Id="rId211" Type="http://schemas.openxmlformats.org/officeDocument/2006/relationships/hyperlink" Target="http://gatherer.wizards.com/Pages/Card/Details.aspx?multiverseid=370603" TargetMode="External"/><Relationship Id="rId232" Type="http://schemas.openxmlformats.org/officeDocument/2006/relationships/comments" Target="../comments1.xml"/><Relationship Id="rId27" Type="http://schemas.openxmlformats.org/officeDocument/2006/relationships/hyperlink" Target="http://gatherer.wizards.com/Pages/Card/Details.aspx?multiverseid=370742" TargetMode="External"/><Relationship Id="rId48" Type="http://schemas.openxmlformats.org/officeDocument/2006/relationships/hyperlink" Target="http://gatherer.wizards.com/Pages/Card/Details.aspx?multiverseid=370685" TargetMode="External"/><Relationship Id="rId69" Type="http://schemas.openxmlformats.org/officeDocument/2006/relationships/hyperlink" Target="http://gatherer.wizards.com/Pages/Card/Details.aspx?multiverseid=370651" TargetMode="External"/><Relationship Id="rId113" Type="http://schemas.openxmlformats.org/officeDocument/2006/relationships/hyperlink" Target="http://gatherer.wizards.com/Pages/Card/Details.aspx?multiverseid=370724" TargetMode="External"/><Relationship Id="rId134" Type="http://schemas.openxmlformats.org/officeDocument/2006/relationships/hyperlink" Target="http://gatherer.wizards.com/Pages/Card/Details.aspx?multiverseid=370691" TargetMode="External"/><Relationship Id="rId80" Type="http://schemas.openxmlformats.org/officeDocument/2006/relationships/hyperlink" Target="http://gatherer.wizards.com/Pages/Card/Details.aspx?multiverseid=370809" TargetMode="External"/><Relationship Id="rId155" Type="http://schemas.openxmlformats.org/officeDocument/2006/relationships/hyperlink" Target="http://gatherer.wizards.com/Pages/Card/Details.aspx?multiverseid=370654" TargetMode="External"/><Relationship Id="rId176" Type="http://schemas.openxmlformats.org/officeDocument/2006/relationships/hyperlink" Target="http://gatherer.wizards.com/Pages/Card/Details.aspx?multiverseid=370716" TargetMode="External"/><Relationship Id="rId197" Type="http://schemas.openxmlformats.org/officeDocument/2006/relationships/hyperlink" Target="http://gatherer.wizards.com/Pages/Card/Details.aspx?multiverseid=370664" TargetMode="External"/><Relationship Id="rId201" Type="http://schemas.openxmlformats.org/officeDocument/2006/relationships/hyperlink" Target="http://gatherer.wizards.com/Pages/Card/Details.aspx?multiverseid=370628" TargetMode="External"/><Relationship Id="rId222" Type="http://schemas.openxmlformats.org/officeDocument/2006/relationships/hyperlink" Target="http://gatherer.wizards.com/Pages/Card/Details.aspx?multiverseid=370635" TargetMode="External"/><Relationship Id="rId17" Type="http://schemas.openxmlformats.org/officeDocument/2006/relationships/hyperlink" Target="http://gatherer.wizards.com/Pages/Card/Details.aspx?multiverseid=370748" TargetMode="External"/><Relationship Id="rId38" Type="http://schemas.openxmlformats.org/officeDocument/2006/relationships/hyperlink" Target="http://gatherer.wizards.com/Pages/Card/Details.aspx?multiverseid=370597" TargetMode="External"/><Relationship Id="rId59" Type="http://schemas.openxmlformats.org/officeDocument/2006/relationships/hyperlink" Target="http://gatherer.wizards.com/Pages/Card/Details.aspx?multiverseid=370701" TargetMode="External"/><Relationship Id="rId103" Type="http://schemas.openxmlformats.org/officeDocument/2006/relationships/hyperlink" Target="http://gatherer.wizards.com/Pages/Card/Details.aspx?multiverseid=370740" TargetMode="External"/><Relationship Id="rId124" Type="http://schemas.openxmlformats.org/officeDocument/2006/relationships/hyperlink" Target="http://gatherer.wizards.com/Pages/Card/Details.aspx?multiverseid=370735" TargetMode="External"/><Relationship Id="rId70" Type="http://schemas.openxmlformats.org/officeDocument/2006/relationships/hyperlink" Target="http://gatherer.wizards.com/Pages/Card/Details.aspx?multiverseid=370617" TargetMode="External"/><Relationship Id="rId91" Type="http://schemas.openxmlformats.org/officeDocument/2006/relationships/hyperlink" Target="http://gatherer.wizards.com/Pages/Card/Details.aspx?multiverseid=370630" TargetMode="External"/><Relationship Id="rId145" Type="http://schemas.openxmlformats.org/officeDocument/2006/relationships/hyperlink" Target="http://gatherer.wizards.com/Pages/Card/Details.aspx?multiverseid=370648" TargetMode="External"/><Relationship Id="rId166" Type="http://schemas.openxmlformats.org/officeDocument/2006/relationships/hyperlink" Target="http://gatherer.wizards.com/Pages/Card/Details.aspx?multiverseid=370739" TargetMode="External"/><Relationship Id="rId187" Type="http://schemas.openxmlformats.org/officeDocument/2006/relationships/hyperlink" Target="http://gatherer.wizards.com/Pages/Card/Details.aspx?multiverseid=370763" TargetMode="External"/><Relationship Id="rId1" Type="http://schemas.openxmlformats.org/officeDocument/2006/relationships/hyperlink" Target="http://gatherer.wizards.com/Pages/Card/Details.aspx?multiverseid=370680" TargetMode="External"/><Relationship Id="rId212" Type="http://schemas.openxmlformats.org/officeDocument/2006/relationships/hyperlink" Target="http://gatherer.wizards.com/Pages/Card/Details.aspx?multiverseid=370594" TargetMode="External"/><Relationship Id="rId28" Type="http://schemas.openxmlformats.org/officeDocument/2006/relationships/hyperlink" Target="http://gatherer.wizards.com/Pages/Card/Details.aspx?multiverseid=370765" TargetMode="External"/><Relationship Id="rId49" Type="http://schemas.openxmlformats.org/officeDocument/2006/relationships/hyperlink" Target="http://gatherer.wizards.com/Pages/Card/Details.aspx?multiverseid=370667" TargetMode="External"/><Relationship Id="rId114" Type="http://schemas.openxmlformats.org/officeDocument/2006/relationships/hyperlink" Target="http://gatherer.wizards.com/Pages/Card/Details.aspx?multiverseid=370746" TargetMode="External"/><Relationship Id="rId60" Type="http://schemas.openxmlformats.org/officeDocument/2006/relationships/hyperlink" Target="http://gatherer.wizards.com/Pages/Card/Details.aspx?multiverseid=370728" TargetMode="External"/><Relationship Id="rId81" Type="http://schemas.openxmlformats.org/officeDocument/2006/relationships/hyperlink" Target="http://gatherer.wizards.com/Pages/Card/Details.aspx?multiverseid=370810" TargetMode="External"/><Relationship Id="rId135" Type="http://schemas.openxmlformats.org/officeDocument/2006/relationships/hyperlink" Target="http://gatherer.wizards.com/Pages/Card/Details.aspx?multiverseid=370585" TargetMode="External"/><Relationship Id="rId156" Type="http://schemas.openxmlformats.org/officeDocument/2006/relationships/hyperlink" Target="http://gatherer.wizards.com/Pages/Card/Details.aspx?multiverseid=370784" TargetMode="External"/><Relationship Id="rId177" Type="http://schemas.openxmlformats.org/officeDocument/2006/relationships/hyperlink" Target="http://gatherer.wizards.com/Pages/Card/Details.aspx?multiverseid=370626" TargetMode="External"/><Relationship Id="rId198" Type="http://schemas.openxmlformats.org/officeDocument/2006/relationships/hyperlink" Target="http://gatherer.wizards.com/Pages/Card/Details.aspx?multiverseid=370749" TargetMode="External"/><Relationship Id="rId202" Type="http://schemas.openxmlformats.org/officeDocument/2006/relationships/hyperlink" Target="http://gatherer.wizards.com/Pages/Card/Details.aspx?multiverseid=370806" TargetMode="External"/><Relationship Id="rId223" Type="http://schemas.openxmlformats.org/officeDocument/2006/relationships/hyperlink" Target="http://gatherer.wizards.com/Pages/Card/Details.aspx?multiverseid=370592" TargetMode="External"/><Relationship Id="rId18" Type="http://schemas.openxmlformats.org/officeDocument/2006/relationships/hyperlink" Target="http://gatherer.wizards.com/Pages/Card/Details.aspx?multiverseid=370786" TargetMode="External"/><Relationship Id="rId39" Type="http://schemas.openxmlformats.org/officeDocument/2006/relationships/hyperlink" Target="http://gatherer.wizards.com/Pages/Card/Details.aspx?multiverseid=370777" TargetMode="External"/><Relationship Id="rId50" Type="http://schemas.openxmlformats.org/officeDocument/2006/relationships/hyperlink" Target="http://gatherer.wizards.com/Pages/Card/Details.aspx?multiverseid=370796" TargetMode="External"/><Relationship Id="rId104" Type="http://schemas.openxmlformats.org/officeDocument/2006/relationships/hyperlink" Target="http://gatherer.wizards.com/Pages/Card/Details.aspx?multiverseid=370652" TargetMode="External"/><Relationship Id="rId125" Type="http://schemas.openxmlformats.org/officeDocument/2006/relationships/hyperlink" Target="http://gatherer.wizards.com/Pages/Card/Details.aspx?multiverseid=370618" TargetMode="External"/><Relationship Id="rId146" Type="http://schemas.openxmlformats.org/officeDocument/2006/relationships/hyperlink" Target="http://gatherer.wizards.com/Pages/Card/Details.aspx?multiverseid=370695" TargetMode="External"/><Relationship Id="rId167" Type="http://schemas.openxmlformats.org/officeDocument/2006/relationships/hyperlink" Target="http://gatherer.wizards.com/Pages/Card/Details.aspx?multiverseid=370778" TargetMode="External"/><Relationship Id="rId188" Type="http://schemas.openxmlformats.org/officeDocument/2006/relationships/hyperlink" Target="http://gatherer.wizards.com/Pages/Card/Details.aspx?multiverseid=370601" TargetMode="External"/><Relationship Id="rId71" Type="http://schemas.openxmlformats.org/officeDocument/2006/relationships/hyperlink" Target="http://gatherer.wizards.com/Pages/Card/Details.aspx?multiverseid=370780" TargetMode="External"/><Relationship Id="rId92" Type="http://schemas.openxmlformats.org/officeDocument/2006/relationships/hyperlink" Target="http://gatherer.wizards.com/Pages/Card/Details.aspx?multiverseid=370782" TargetMode="External"/><Relationship Id="rId213" Type="http://schemas.openxmlformats.org/officeDocument/2006/relationships/hyperlink" Target="http://gatherer.wizards.com/Pages/Card/Details.aspx?multiverseid=370737" TargetMode="External"/><Relationship Id="rId2" Type="http://schemas.openxmlformats.org/officeDocument/2006/relationships/hyperlink" Target="http://gatherer.wizards.com/Pages/Card/Details.aspx?multiverseid=370750" TargetMode="External"/><Relationship Id="rId29" Type="http://schemas.openxmlformats.org/officeDocument/2006/relationships/hyperlink" Target="http://gatherer.wizards.com/Pages/Card/Details.aspx?multiverseid=370808" TargetMode="External"/><Relationship Id="rId40" Type="http://schemas.openxmlformats.org/officeDocument/2006/relationships/hyperlink" Target="http://gatherer.wizards.com/Pages/Card/Details.aspx?multiverseid=370720" TargetMode="External"/><Relationship Id="rId115" Type="http://schemas.openxmlformats.org/officeDocument/2006/relationships/hyperlink" Target="http://gatherer.wizards.com/Pages/Card/Details.aspx?multiverseid=370655" TargetMode="External"/><Relationship Id="rId136" Type="http://schemas.openxmlformats.org/officeDocument/2006/relationships/hyperlink" Target="http://gatherer.wizards.com/Pages/Card/Details.aspx?multiverseid=370621" TargetMode="External"/><Relationship Id="rId157" Type="http://schemas.openxmlformats.org/officeDocument/2006/relationships/hyperlink" Target="http://gatherer.wizards.com/Pages/Card/Details.aspx?multiverseid=370589" TargetMode="External"/><Relationship Id="rId178" Type="http://schemas.openxmlformats.org/officeDocument/2006/relationships/hyperlink" Target="http://gatherer.wizards.com/Pages/Card/Details.aspx?multiverseid=370718" TargetMode="External"/><Relationship Id="rId61" Type="http://schemas.openxmlformats.org/officeDocument/2006/relationships/hyperlink" Target="http://gatherer.wizards.com/Pages/Card/Details.aspx?multiverseid=370638" TargetMode="External"/><Relationship Id="rId82" Type="http://schemas.openxmlformats.org/officeDocument/2006/relationships/hyperlink" Target="http://gatherer.wizards.com/Pages/Card/Details.aspx?multiverseid=370672" TargetMode="External"/><Relationship Id="rId199" Type="http://schemas.openxmlformats.org/officeDocument/2006/relationships/hyperlink" Target="http://gatherer.wizards.com/Pages/Card/Details.aspx?multiverseid=370657" TargetMode="External"/><Relationship Id="rId203" Type="http://schemas.openxmlformats.org/officeDocument/2006/relationships/hyperlink" Target="http://gatherer.wizards.com/Pages/Card/Details.aspx?multiverseid=370665" TargetMode="External"/><Relationship Id="rId19" Type="http://schemas.openxmlformats.org/officeDocument/2006/relationships/hyperlink" Target="http://gatherer.wizards.com/Pages/Card/Details.aspx?multiverseid=370712" TargetMode="External"/><Relationship Id="rId224" Type="http://schemas.openxmlformats.org/officeDocument/2006/relationships/hyperlink" Target="http://gatherer.wizards.com/Pages/Card/Details.aspx?multiverseid=370670" TargetMode="External"/><Relationship Id="rId30" Type="http://schemas.openxmlformats.org/officeDocument/2006/relationships/hyperlink" Target="http://gatherer.wizards.com/Pages/Card/Details.aspx?multiverseid=370813" TargetMode="External"/><Relationship Id="rId105" Type="http://schemas.openxmlformats.org/officeDocument/2006/relationships/hyperlink" Target="http://gatherer.wizards.com/Pages/Card/Details.aspx?multiverseid=370787" TargetMode="External"/><Relationship Id="rId126" Type="http://schemas.openxmlformats.org/officeDocument/2006/relationships/hyperlink" Target="http://gatherer.wizards.com/Pages/Card/Details.aspx?multiverseid=370613" TargetMode="External"/><Relationship Id="rId147" Type="http://schemas.openxmlformats.org/officeDocument/2006/relationships/hyperlink" Target="http://gatherer.wizards.com/Pages/Card/Details.aspx?multiverseid=370604" TargetMode="External"/><Relationship Id="rId168" Type="http://schemas.openxmlformats.org/officeDocument/2006/relationships/hyperlink" Target="http://gatherer.wizards.com/Pages/Card/Details.aspx?multiverseid=370582" TargetMode="External"/><Relationship Id="rId51" Type="http://schemas.openxmlformats.org/officeDocument/2006/relationships/hyperlink" Target="http://gatherer.wizards.com/Pages/Card/Details.aspx?multiverseid=370818" TargetMode="External"/><Relationship Id="rId72" Type="http://schemas.openxmlformats.org/officeDocument/2006/relationships/hyperlink" Target="http://gatherer.wizards.com/Pages/Card/Details.aspx?multiverseid=370645" TargetMode="External"/><Relationship Id="rId93" Type="http://schemas.openxmlformats.org/officeDocument/2006/relationships/hyperlink" Target="http://gatherer.wizards.com/Pages/Card/Details.aspx?multiverseid=370596" TargetMode="External"/><Relationship Id="rId189" Type="http://schemas.openxmlformats.org/officeDocument/2006/relationships/hyperlink" Target="http://gatherer.wizards.com/Pages/Card/Details.aspx?multiverseid=370745" TargetMode="External"/><Relationship Id="rId3" Type="http://schemas.openxmlformats.org/officeDocument/2006/relationships/hyperlink" Target="http://gatherer.wizards.com/Pages/Card/Details.aspx?multiverseid=370612" TargetMode="External"/><Relationship Id="rId214" Type="http://schemas.openxmlformats.org/officeDocument/2006/relationships/hyperlink" Target="http://gatherer.wizards.com/Pages/Card/Details.aspx?multiverseid=3706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63"/>
  <sheetViews>
    <sheetView tabSelected="1" zoomScale="80" zoomScaleNormal="80" workbookViewId="0">
      <pane xSplit="1" ySplit="3" topLeftCell="B8" activePane="bottomRight" state="frozen"/>
      <selection pane="topRight" activeCell="C1" sqref="C1"/>
      <selection pane="bottomLeft" activeCell="A2" sqref="A2"/>
      <selection pane="bottomRight" activeCell="B8" sqref="B8"/>
    </sheetView>
  </sheetViews>
  <sheetFormatPr defaultRowHeight="15" outlineLevelRow="1" x14ac:dyDescent="0.25"/>
  <cols>
    <col min="1" max="1" width="13.140625" bestFit="1" customWidth="1"/>
    <col min="2" max="8" width="5.7109375" customWidth="1"/>
    <col min="10" max="10" width="4.42578125" bestFit="1" customWidth="1"/>
    <col min="11" max="11" width="27.85546875" bestFit="1" customWidth="1"/>
    <col min="12" max="12" width="7.140625" bestFit="1" customWidth="1"/>
    <col min="13" max="13" width="6.7109375" bestFit="1" customWidth="1"/>
    <col min="14" max="14" width="35.7109375" bestFit="1" customWidth="1"/>
    <col min="15" max="16" width="2.7109375" customWidth="1"/>
    <col min="17" max="17" width="8.140625" bestFit="1" customWidth="1"/>
    <col min="18" max="18" width="5.140625" customWidth="1"/>
    <col min="19" max="19" width="8.140625" customWidth="1"/>
  </cols>
  <sheetData>
    <row r="1" spans="1:19" x14ac:dyDescent="0.25">
      <c r="A1" s="4" t="s">
        <v>314</v>
      </c>
    </row>
    <row r="2" spans="1:19" ht="15.75" thickBot="1" x14ac:dyDescent="0.3"/>
    <row r="3" spans="1:19" ht="15.75" thickBot="1" x14ac:dyDescent="0.3">
      <c r="A3" s="17" t="s">
        <v>396</v>
      </c>
      <c r="B3" s="23" t="s">
        <v>271</v>
      </c>
      <c r="C3" s="11" t="s">
        <v>309</v>
      </c>
      <c r="D3" s="11" t="s">
        <v>312</v>
      </c>
      <c r="E3" s="11" t="s">
        <v>310</v>
      </c>
      <c r="F3" s="11" t="s">
        <v>313</v>
      </c>
      <c r="G3" s="12" t="s">
        <v>311</v>
      </c>
      <c r="H3" s="30" t="s">
        <v>402</v>
      </c>
      <c r="J3" s="5" t="s">
        <v>0</v>
      </c>
      <c r="K3" s="5" t="s">
        <v>1</v>
      </c>
      <c r="L3" s="5" t="s">
        <v>2</v>
      </c>
      <c r="M3" s="5" t="s">
        <v>3</v>
      </c>
      <c r="N3" s="5" t="s">
        <v>315</v>
      </c>
      <c r="O3" s="5" t="s">
        <v>317</v>
      </c>
      <c r="P3" s="5" t="s">
        <v>318</v>
      </c>
      <c r="Q3" s="5" t="s">
        <v>244</v>
      </c>
      <c r="R3" s="5" t="s">
        <v>242</v>
      </c>
      <c r="S3" s="5" t="s">
        <v>243</v>
      </c>
    </row>
    <row r="4" spans="1:19" hidden="1" outlineLevel="1" x14ac:dyDescent="0.25">
      <c r="A4" s="18" t="s">
        <v>398</v>
      </c>
      <c r="B4" s="24"/>
      <c r="C4" s="13">
        <v>2</v>
      </c>
      <c r="D4" s="13">
        <v>8</v>
      </c>
      <c r="E4" s="13">
        <v>3</v>
      </c>
      <c r="F4" s="13">
        <v>2</v>
      </c>
      <c r="G4" s="14">
        <v>5</v>
      </c>
      <c r="H4" s="31">
        <v>20</v>
      </c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hidden="1" outlineLevel="1" x14ac:dyDescent="0.25">
      <c r="A5" s="19" t="s">
        <v>399</v>
      </c>
      <c r="B5" s="25">
        <v>1</v>
      </c>
      <c r="C5" s="6">
        <v>1</v>
      </c>
      <c r="D5" s="6">
        <v>1</v>
      </c>
      <c r="E5" s="6">
        <v>5</v>
      </c>
      <c r="F5" s="6">
        <v>1</v>
      </c>
      <c r="G5" s="7"/>
      <c r="H5" s="32">
        <v>9</v>
      </c>
      <c r="J5" s="5"/>
      <c r="K5" s="5"/>
      <c r="L5" s="5"/>
      <c r="M5" s="5"/>
      <c r="N5" s="5"/>
      <c r="O5" s="5"/>
      <c r="P5" s="5"/>
      <c r="Q5" s="5"/>
      <c r="R5" s="5"/>
      <c r="S5" s="5"/>
    </row>
    <row r="6" spans="1:19" hidden="1" outlineLevel="1" x14ac:dyDescent="0.25">
      <c r="A6" s="19" t="s">
        <v>400</v>
      </c>
      <c r="B6" s="25">
        <v>2</v>
      </c>
      <c r="C6" s="6">
        <v>4</v>
      </c>
      <c r="D6" s="6">
        <v>1</v>
      </c>
      <c r="E6" s="6"/>
      <c r="F6" s="6">
        <v>1</v>
      </c>
      <c r="G6" s="7">
        <v>1</v>
      </c>
      <c r="H6" s="32">
        <v>9</v>
      </c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idden="1" outlineLevel="1" x14ac:dyDescent="0.25">
      <c r="A7" s="19" t="s">
        <v>401</v>
      </c>
      <c r="B7" s="25">
        <v>3</v>
      </c>
      <c r="C7" s="6"/>
      <c r="D7" s="6"/>
      <c r="E7" s="6"/>
      <c r="F7" s="6"/>
      <c r="G7" s="7"/>
      <c r="H7" s="32">
        <v>3</v>
      </c>
      <c r="J7" s="5"/>
      <c r="K7" s="5"/>
      <c r="L7" s="5"/>
      <c r="M7" s="5"/>
      <c r="N7" s="5"/>
      <c r="O7" s="5"/>
      <c r="P7" s="5"/>
      <c r="Q7" s="5"/>
      <c r="R7" s="5"/>
      <c r="S7" s="5"/>
    </row>
    <row r="8" spans="1:19" ht="15.75" collapsed="1" thickBot="1" x14ac:dyDescent="0.3">
      <c r="A8" s="20" t="s">
        <v>5</v>
      </c>
      <c r="B8" s="26">
        <f>((10*B4/101)+(3*B5/60)+(0.875*B6/53)+(0.125*B7/15))*3*8</f>
        <v>2.5924528301886793</v>
      </c>
      <c r="C8" s="8">
        <f t="shared" ref="C8:H8" si="0">((10*C4/101)+(3*C5/60)+(0.875*C6/53)+(0.125*C7/15))*3*8</f>
        <v>7.5373809079021106</v>
      </c>
      <c r="D8" s="8">
        <f t="shared" si="0"/>
        <v>20.606127405193352</v>
      </c>
      <c r="E8" s="8">
        <f t="shared" si="0"/>
        <v>13.12871287128713</v>
      </c>
      <c r="F8" s="8">
        <f t="shared" si="0"/>
        <v>6.3487016626190922</v>
      </c>
      <c r="G8" s="15">
        <f t="shared" si="0"/>
        <v>12.277414533906221</v>
      </c>
      <c r="H8" s="33">
        <f t="shared" si="0"/>
        <v>62.490790211096581</v>
      </c>
      <c r="J8" s="5"/>
      <c r="K8" s="5"/>
      <c r="L8" s="5"/>
      <c r="M8" s="5"/>
      <c r="N8" s="5"/>
      <c r="O8" s="5"/>
      <c r="P8" s="5"/>
      <c r="Q8" s="5"/>
      <c r="R8" s="5"/>
      <c r="S8" s="5"/>
    </row>
    <row r="9" spans="1:19" hidden="1" outlineLevel="1" x14ac:dyDescent="0.25">
      <c r="A9" s="18" t="s">
        <v>398</v>
      </c>
      <c r="B9" s="24"/>
      <c r="C9" s="13">
        <v>2</v>
      </c>
      <c r="D9" s="13">
        <v>8</v>
      </c>
      <c r="E9" s="13">
        <v>5</v>
      </c>
      <c r="F9" s="13">
        <v>4</v>
      </c>
      <c r="G9" s="14">
        <v>1</v>
      </c>
      <c r="H9" s="31">
        <v>20</v>
      </c>
      <c r="J9" s="5"/>
      <c r="K9" s="5"/>
      <c r="L9" s="5"/>
      <c r="M9" s="5"/>
      <c r="N9" s="5"/>
      <c r="O9" s="5"/>
      <c r="P9" s="5"/>
      <c r="Q9" s="5"/>
      <c r="R9" s="5"/>
      <c r="S9" s="5"/>
    </row>
    <row r="10" spans="1:19" hidden="1" outlineLevel="1" x14ac:dyDescent="0.25">
      <c r="A10" s="19" t="s">
        <v>399</v>
      </c>
      <c r="B10" s="25">
        <v>1</v>
      </c>
      <c r="C10" s="6"/>
      <c r="D10" s="6">
        <v>5</v>
      </c>
      <c r="E10" s="6">
        <v>1</v>
      </c>
      <c r="F10" s="6">
        <v>2</v>
      </c>
      <c r="G10" s="7"/>
      <c r="H10" s="32">
        <v>9</v>
      </c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 hidden="1" outlineLevel="1" x14ac:dyDescent="0.25">
      <c r="A11" s="19" t="s">
        <v>400</v>
      </c>
      <c r="B11" s="25">
        <v>1</v>
      </c>
      <c r="C11" s="6">
        <v>2</v>
      </c>
      <c r="D11" s="6">
        <v>5</v>
      </c>
      <c r="E11" s="6"/>
      <c r="F11" s="6">
        <v>1</v>
      </c>
      <c r="G11" s="7">
        <v>1</v>
      </c>
      <c r="H11" s="32">
        <v>10</v>
      </c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idden="1" outlineLevel="1" x14ac:dyDescent="0.25">
      <c r="A12" s="19" t="s">
        <v>401</v>
      </c>
      <c r="B12" s="25">
        <v>2</v>
      </c>
      <c r="C12" s="6"/>
      <c r="D12" s="6"/>
      <c r="E12" s="6"/>
      <c r="F12" s="6"/>
      <c r="G12" s="7"/>
      <c r="H12" s="32">
        <v>2</v>
      </c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5.75" collapsed="1" thickBot="1" x14ac:dyDescent="0.3">
      <c r="A13" s="20" t="s">
        <v>51</v>
      </c>
      <c r="B13" s="26">
        <f>((10*B9/101)+(3*B10/60)+(0.875*B11/53)+(0.125*B12/15))*3*8</f>
        <v>1.9962264150943394</v>
      </c>
      <c r="C13" s="8">
        <f t="shared" ref="C13" si="1">((10*C9/101)+(3*C10/60)+(0.875*C11/53)+(0.125*C12/15))*3*8</f>
        <v>5.5449280777134318</v>
      </c>
      <c r="D13" s="8">
        <f t="shared" ref="D13" si="2">((10*D9/101)+(3*D10/60)+(0.875*D11/53)+(0.125*D12/15))*3*8</f>
        <v>26.991033065570708</v>
      </c>
      <c r="E13" s="8">
        <f t="shared" ref="E13" si="3">((10*E9/101)+(3*E10/60)+(0.875*E11/53)+(0.125*E12/15))*3*8</f>
        <v>13.081188118811882</v>
      </c>
      <c r="F13" s="8">
        <f t="shared" ref="F13" si="4">((10*F9/101)+(3*F10/60)+(0.875*F11/53)+(0.125*F12/15))*3*8</f>
        <v>12.301176910143845</v>
      </c>
      <c r="G13" s="15">
        <f t="shared" ref="G13" si="5">((10*G9/101)+(3*G10/60)+(0.875*G11/53)+(0.125*G12/15))*3*8</f>
        <v>2.7724640388567159</v>
      </c>
      <c r="H13" s="33">
        <f t="shared" ref="H13" si="6">((10*H9/101)+(3*H10/60)+(0.875*H11/53)+(0.125*H12/15))*3*8</f>
        <v>62.687016626190925</v>
      </c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pans="1:19" hidden="1" outlineLevel="1" x14ac:dyDescent="0.25">
      <c r="A14" s="18" t="s">
        <v>398</v>
      </c>
      <c r="B14" s="24"/>
      <c r="C14" s="13">
        <v>3</v>
      </c>
      <c r="D14" s="13">
        <v>9</v>
      </c>
      <c r="E14" s="13">
        <v>5</v>
      </c>
      <c r="F14" s="13">
        <v>2</v>
      </c>
      <c r="G14" s="14">
        <v>1</v>
      </c>
      <c r="H14" s="31">
        <v>20</v>
      </c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hidden="1" outlineLevel="1" x14ac:dyDescent="0.25">
      <c r="A15" s="19" t="s">
        <v>399</v>
      </c>
      <c r="B15" s="25">
        <v>1</v>
      </c>
      <c r="C15" s="6">
        <v>2</v>
      </c>
      <c r="D15" s="6">
        <v>4</v>
      </c>
      <c r="E15" s="6">
        <v>1</v>
      </c>
      <c r="F15" s="6"/>
      <c r="G15" s="7">
        <v>1</v>
      </c>
      <c r="H15" s="32">
        <v>9</v>
      </c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 hidden="1" outlineLevel="1" x14ac:dyDescent="0.25">
      <c r="A16" s="19" t="s">
        <v>400</v>
      </c>
      <c r="B16" s="25">
        <v>2</v>
      </c>
      <c r="C16" s="6">
        <v>4</v>
      </c>
      <c r="D16" s="6">
        <v>1</v>
      </c>
      <c r="E16" s="6">
        <v>2</v>
      </c>
      <c r="F16" s="6"/>
      <c r="G16" s="7"/>
      <c r="H16" s="32">
        <v>9</v>
      </c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idden="1" outlineLevel="1" x14ac:dyDescent="0.25">
      <c r="A17" s="19" t="s">
        <v>401</v>
      </c>
      <c r="B17" s="25">
        <v>1</v>
      </c>
      <c r="C17" s="6"/>
      <c r="D17" s="6">
        <v>1</v>
      </c>
      <c r="E17" s="6">
        <v>1</v>
      </c>
      <c r="F17" s="6"/>
      <c r="G17" s="7"/>
      <c r="H17" s="32">
        <v>3</v>
      </c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ht="15.75" collapsed="1" thickBot="1" x14ac:dyDescent="0.3">
      <c r="A18" s="20" t="s">
        <v>93</v>
      </c>
      <c r="B18" s="26">
        <f>((10*B14/101)+(3*B15/60)+(0.875*B16/53)+(0.125*B17/15))*3*8</f>
        <v>2.1924528301886794</v>
      </c>
      <c r="C18" s="8">
        <f t="shared" ref="C18" si="7">((10*C14/101)+(3*C15/60)+(0.875*C16/53)+(0.125*C17/15))*3*8</f>
        <v>11.113618531664487</v>
      </c>
      <c r="D18" s="8">
        <f t="shared" ref="D18" si="8">((10*D14/101)+(3*D15/60)+(0.875*D16/53)+(0.125*D17/15))*3*8</f>
        <v>26.782365028955731</v>
      </c>
      <c r="E18" s="8">
        <f t="shared" ref="E18" si="9">((10*E14/101)+(3*E15/60)+(0.875*E16/53)+(0.125*E17/15))*3*8</f>
        <v>14.073640949000563</v>
      </c>
      <c r="F18" s="8">
        <f t="shared" ref="F18" si="10">((10*F14/101)+(3*F15/60)+(0.875*F16/53)+(0.125*F17/15))*3*8</f>
        <v>4.7524752475247531</v>
      </c>
      <c r="G18" s="15">
        <f t="shared" ref="G18" si="11">((10*G14/101)+(3*G15/60)+(0.875*G16/53)+(0.125*G17/15))*3*8</f>
        <v>3.5762376237623767</v>
      </c>
      <c r="H18" s="33">
        <f t="shared" ref="H18" si="12">((10*H14/101)+(3*H15/60)+(0.875*H16/53)+(0.125*H17/15))*3*8</f>
        <v>62.490790211096581</v>
      </c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 hidden="1" outlineLevel="1" x14ac:dyDescent="0.25">
      <c r="A19" s="18" t="s">
        <v>398</v>
      </c>
      <c r="B19" s="24"/>
      <c r="C19" s="13">
        <v>1</v>
      </c>
      <c r="D19" s="13">
        <v>8</v>
      </c>
      <c r="E19" s="13">
        <v>8</v>
      </c>
      <c r="F19" s="13">
        <v>2</v>
      </c>
      <c r="G19" s="14">
        <v>1</v>
      </c>
      <c r="H19" s="31">
        <v>20</v>
      </c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19" hidden="1" outlineLevel="1" x14ac:dyDescent="0.25">
      <c r="A20" s="19" t="s">
        <v>399</v>
      </c>
      <c r="B20" s="25"/>
      <c r="C20" s="6">
        <v>5</v>
      </c>
      <c r="D20" s="6">
        <v>3</v>
      </c>
      <c r="E20" s="6">
        <v>1</v>
      </c>
      <c r="F20" s="6"/>
      <c r="G20" s="7"/>
      <c r="H20" s="32">
        <v>9</v>
      </c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hidden="1" outlineLevel="1" x14ac:dyDescent="0.25">
      <c r="A21" s="19" t="s">
        <v>400</v>
      </c>
      <c r="B21" s="25">
        <v>3</v>
      </c>
      <c r="C21" s="6">
        <v>1</v>
      </c>
      <c r="D21" s="6">
        <v>4</v>
      </c>
      <c r="E21" s="6"/>
      <c r="F21" s="6"/>
      <c r="G21" s="7">
        <v>1</v>
      </c>
      <c r="H21" s="32">
        <v>9</v>
      </c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 hidden="1" outlineLevel="1" x14ac:dyDescent="0.25">
      <c r="A22" s="19" t="s">
        <v>401</v>
      </c>
      <c r="B22" s="25">
        <v>2</v>
      </c>
      <c r="C22" s="6"/>
      <c r="D22" s="6"/>
      <c r="E22" s="6"/>
      <c r="F22" s="6"/>
      <c r="G22" s="7"/>
      <c r="H22" s="32">
        <v>2</v>
      </c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collapsed="1" x14ac:dyDescent="0.25">
      <c r="A23" s="21" t="s">
        <v>135</v>
      </c>
      <c r="B23" s="27">
        <f>((10*B19/101)+(3*B20/60)+(0.875*B21/53)+(0.125*B22/15))*3*8</f>
        <v>1.5886792452830187</v>
      </c>
      <c r="C23" s="9">
        <f t="shared" ref="C23" si="13">((10*C19/101)+(3*C20/60)+(0.875*C21/53)+(0.125*C22/15))*3*8</f>
        <v>8.7724640388567163</v>
      </c>
      <c r="D23" s="9">
        <f t="shared" ref="D23" si="14">((10*D19/101)+(3*D20/60)+(0.875*D21/53)+(0.125*D22/15))*3*8</f>
        <v>24.194806650476369</v>
      </c>
      <c r="E23" s="9">
        <f t="shared" ref="E23" si="15">((10*E19/101)+(3*E20/60)+(0.875*E21/53)+(0.125*E22/15))*3*8</f>
        <v>20.209900990099012</v>
      </c>
      <c r="F23" s="9">
        <f t="shared" ref="F23" si="16">((10*F19/101)+(3*F20/60)+(0.875*F21/53)+(0.125*F22/15))*3*8</f>
        <v>4.7524752475247531</v>
      </c>
      <c r="G23" s="10">
        <f t="shared" ref="G23" si="17">((10*G19/101)+(3*G20/60)+(0.875*G21/53)+(0.125*G22/15))*3*8</f>
        <v>2.7724640388567159</v>
      </c>
      <c r="H23" s="34">
        <f t="shared" ref="H23" si="18">((10*H19/101)+(3*H20/60)+(0.875*H21/53)+(0.125*H22/15))*3*8</f>
        <v>62.290790211096585</v>
      </c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hidden="1" outlineLevel="1" x14ac:dyDescent="0.25">
      <c r="A24" s="18" t="s">
        <v>398</v>
      </c>
      <c r="B24" s="24"/>
      <c r="C24" s="13">
        <v>1</v>
      </c>
      <c r="D24" s="13">
        <v>11</v>
      </c>
      <c r="E24" s="13">
        <v>4</v>
      </c>
      <c r="F24" s="13">
        <v>3</v>
      </c>
      <c r="G24" s="14">
        <v>1</v>
      </c>
      <c r="H24" s="31">
        <v>20</v>
      </c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 hidden="1" outlineLevel="1" x14ac:dyDescent="0.25">
      <c r="A25" s="19" t="s">
        <v>399</v>
      </c>
      <c r="B25" s="25"/>
      <c r="C25" s="6">
        <v>5</v>
      </c>
      <c r="D25" s="6">
        <v>2</v>
      </c>
      <c r="E25" s="6"/>
      <c r="F25" s="6">
        <v>2</v>
      </c>
      <c r="G25" s="7"/>
      <c r="H25" s="32">
        <v>9</v>
      </c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 hidden="1" outlineLevel="1" x14ac:dyDescent="0.25">
      <c r="A26" s="19" t="s">
        <v>400</v>
      </c>
      <c r="B26" s="25">
        <v>2</v>
      </c>
      <c r="C26" s="6">
        <v>2</v>
      </c>
      <c r="D26" s="6">
        <v>2</v>
      </c>
      <c r="E26" s="6"/>
      <c r="F26" s="6"/>
      <c r="G26" s="7">
        <v>2</v>
      </c>
      <c r="H26" s="32">
        <v>8</v>
      </c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hidden="1" outlineLevel="1" x14ac:dyDescent="0.25">
      <c r="A27" s="19" t="s">
        <v>401</v>
      </c>
      <c r="B27" s="25">
        <v>1</v>
      </c>
      <c r="C27" s="6">
        <v>1</v>
      </c>
      <c r="D27" s="6">
        <v>1</v>
      </c>
      <c r="E27" s="6"/>
      <c r="F27" s="6"/>
      <c r="G27" s="7"/>
      <c r="H27" s="32">
        <v>3</v>
      </c>
      <c r="J27" s="5"/>
      <c r="K27" s="5"/>
      <c r="L27" s="5"/>
      <c r="M27" s="5"/>
      <c r="N27" s="5"/>
      <c r="O27" s="5"/>
      <c r="P27" s="5"/>
      <c r="Q27" s="5"/>
      <c r="R27" s="5"/>
      <c r="S27" s="5"/>
    </row>
    <row r="28" spans="1:19" ht="15.75" collapsed="1" thickBot="1" x14ac:dyDescent="0.3">
      <c r="A28" s="20" t="s">
        <v>176</v>
      </c>
      <c r="B28" s="26">
        <f>((10*B24/101)+(3*B25/60)+(0.875*B26/53)+(0.125*B27/15))*3*8</f>
        <v>0.99245283018867925</v>
      </c>
      <c r="C28" s="8">
        <f t="shared" ref="C28" si="19">((10*C24/101)+(3*C25/60)+(0.875*C26/53)+(0.125*C27/15))*3*8</f>
        <v>9.3686904539510554</v>
      </c>
      <c r="D28" s="8">
        <f t="shared" ref="D28" si="20">((10*D24/101)+(3*D25/60)+(0.875*D26/53)+(0.125*D27/15))*3*8</f>
        <v>29.531066691574821</v>
      </c>
      <c r="E28" s="8">
        <f t="shared" ref="E28" si="21">((10*E24/101)+(3*E25/60)+(0.875*E26/53)+(0.125*E27/15))*3*8</f>
        <v>9.5049504950495063</v>
      </c>
      <c r="F28" s="8">
        <f t="shared" ref="F28" si="22">((10*F24/101)+(3*F25/60)+(0.875*F26/53)+(0.125*F27/15))*3*8</f>
        <v>9.5287128712871301</v>
      </c>
      <c r="G28" s="15">
        <f t="shared" ref="G28" si="23">((10*G24/101)+(3*G25/60)+(0.875*G26/53)+(0.125*G27/15))*3*8</f>
        <v>3.1686904539510552</v>
      </c>
      <c r="H28" s="33">
        <f t="shared" ref="H28" si="24">((10*H24/101)+(3*H25/60)+(0.875*H26/53)+(0.125*H27/15))*3*8</f>
        <v>62.094563796002248</v>
      </c>
      <c r="J28" s="5"/>
      <c r="K28" s="5"/>
      <c r="L28" s="5"/>
      <c r="M28" s="5"/>
      <c r="N28" s="5"/>
      <c r="O28" s="5"/>
      <c r="P28" s="5"/>
      <c r="Q28" s="5"/>
      <c r="R28" s="5"/>
      <c r="S28" s="5"/>
    </row>
    <row r="29" spans="1:19" hidden="1" outlineLevel="1" x14ac:dyDescent="0.25">
      <c r="A29" s="18" t="s">
        <v>398</v>
      </c>
      <c r="B29" s="24"/>
      <c r="C29" s="13"/>
      <c r="D29" s="13"/>
      <c r="E29" s="13">
        <v>1</v>
      </c>
      <c r="F29" s="13"/>
      <c r="G29" s="14"/>
      <c r="H29" s="31">
        <v>1</v>
      </c>
      <c r="J29" s="5"/>
      <c r="K29" s="5"/>
      <c r="L29" s="5"/>
      <c r="M29" s="5"/>
      <c r="N29" s="5"/>
      <c r="O29" s="5"/>
      <c r="P29" s="5"/>
      <c r="Q29" s="5"/>
      <c r="R29" s="5"/>
      <c r="S29" s="5"/>
    </row>
    <row r="30" spans="1:19" hidden="1" outlineLevel="1" x14ac:dyDescent="0.25">
      <c r="A30" s="19" t="s">
        <v>399</v>
      </c>
      <c r="B30" s="25"/>
      <c r="C30" s="6"/>
      <c r="D30" s="6">
        <v>3</v>
      </c>
      <c r="E30" s="6">
        <v>3</v>
      </c>
      <c r="F30" s="6">
        <v>2</v>
      </c>
      <c r="G30" s="7">
        <v>7</v>
      </c>
      <c r="H30" s="32">
        <v>15</v>
      </c>
      <c r="J30" s="5"/>
      <c r="K30" s="5"/>
      <c r="L30" s="5"/>
      <c r="M30" s="5"/>
      <c r="N30" s="5"/>
      <c r="O30" s="5"/>
      <c r="P30" s="5"/>
      <c r="Q30" s="5"/>
      <c r="R30" s="5"/>
      <c r="S30" s="5"/>
    </row>
    <row r="31" spans="1:19" hidden="1" outlineLevel="1" x14ac:dyDescent="0.25">
      <c r="A31" s="19" t="s">
        <v>400</v>
      </c>
      <c r="B31" s="25"/>
      <c r="C31" s="6">
        <v>1</v>
      </c>
      <c r="D31" s="6">
        <v>2</v>
      </c>
      <c r="E31" s="6">
        <v>3</v>
      </c>
      <c r="F31" s="6"/>
      <c r="G31" s="7">
        <v>2</v>
      </c>
      <c r="H31" s="32">
        <v>8</v>
      </c>
      <c r="J31" s="5"/>
      <c r="K31" s="5"/>
      <c r="L31" s="5"/>
      <c r="M31" s="5"/>
      <c r="N31" s="5"/>
      <c r="O31" s="5"/>
      <c r="P31" s="5"/>
      <c r="Q31" s="5"/>
      <c r="R31" s="5"/>
      <c r="S31" s="5"/>
    </row>
    <row r="32" spans="1:19" hidden="1" outlineLevel="1" x14ac:dyDescent="0.25">
      <c r="A32" s="19" t="s">
        <v>401</v>
      </c>
      <c r="B32" s="25"/>
      <c r="C32" s="6"/>
      <c r="D32" s="6"/>
      <c r="E32" s="6"/>
      <c r="F32" s="6"/>
      <c r="G32" s="7">
        <v>2</v>
      </c>
      <c r="H32" s="32">
        <v>2</v>
      </c>
      <c r="J32" s="5"/>
      <c r="K32" s="5"/>
      <c r="L32" s="5"/>
      <c r="M32" s="5"/>
      <c r="N32" s="5"/>
      <c r="O32" s="5"/>
      <c r="P32" s="5"/>
      <c r="Q32" s="5"/>
      <c r="R32" s="5"/>
      <c r="S32" s="5"/>
    </row>
    <row r="33" spans="1:19" ht="15.75" collapsed="1" thickBot="1" x14ac:dyDescent="0.3">
      <c r="A33" s="20" t="s">
        <v>392</v>
      </c>
      <c r="B33" s="26">
        <f>((10*B29/101)+(3*B30/60)+(0.875*B31/53)+(0.125*B32/15))*3*8</f>
        <v>0</v>
      </c>
      <c r="C33" s="8">
        <f t="shared" ref="C33" si="25">((10*C29/101)+(3*C30/60)+(0.875*C31/53)+(0.125*C32/15))*3*8</f>
        <v>0.39622641509433965</v>
      </c>
      <c r="D33" s="8">
        <f t="shared" ref="D33" si="26">((10*D29/101)+(3*D30/60)+(0.875*D31/53)+(0.125*D32/15))*3*8</f>
        <v>4.3924528301886792</v>
      </c>
      <c r="E33" s="8">
        <f t="shared" ref="E33" si="27">((10*E29/101)+(3*E30/60)+(0.875*E31/53)+(0.125*E32/15))*3*8</f>
        <v>7.1649168690453955</v>
      </c>
      <c r="F33" s="8">
        <f t="shared" ref="F33" si="28">((10*F29/101)+(3*F30/60)+(0.875*F31/53)+(0.125*F32/15))*3*8</f>
        <v>2.4000000000000004</v>
      </c>
      <c r="G33" s="15">
        <f t="shared" ref="G33" si="29">((10*G29/101)+(3*G30/60)+(0.875*G31/53)+(0.125*G32/15))*3*8</f>
        <v>9.5924528301886784</v>
      </c>
      <c r="H33" s="33">
        <f t="shared" ref="H33" si="30">((10*H29/101)+(3*H30/60)+(0.875*H31/53)+(0.125*H32/15))*3*8</f>
        <v>23.946048944517095</v>
      </c>
      <c r="J33" s="5"/>
      <c r="K33" s="5"/>
      <c r="L33" s="5"/>
      <c r="M33" s="5"/>
      <c r="N33" s="5"/>
      <c r="O33" s="5"/>
      <c r="P33" s="5"/>
      <c r="Q33" s="5"/>
      <c r="R33" s="5"/>
      <c r="S33" s="5"/>
    </row>
    <row r="34" spans="1:19" ht="15.75" thickBot="1" x14ac:dyDescent="0.3">
      <c r="A34" s="22" t="s">
        <v>397</v>
      </c>
      <c r="B34" s="28">
        <f>B8+B13+B18+B23+B28+B33</f>
        <v>9.3622641509433961</v>
      </c>
      <c r="C34" s="16">
        <f t="shared" ref="C34:H34" si="31">C8+C13+C18+C23+C28+C33</f>
        <v>42.733308425182138</v>
      </c>
      <c r="D34" s="16">
        <f t="shared" si="31"/>
        <v>132.49785167195967</v>
      </c>
      <c r="E34" s="16">
        <f t="shared" si="31"/>
        <v>77.163310293293492</v>
      </c>
      <c r="F34" s="16">
        <f t="shared" si="31"/>
        <v>40.083541939099568</v>
      </c>
      <c r="G34" s="29">
        <f t="shared" si="31"/>
        <v>34.159723519521762</v>
      </c>
      <c r="H34" s="35">
        <f t="shared" si="31"/>
        <v>336</v>
      </c>
      <c r="J34" s="5"/>
      <c r="K34" s="5"/>
      <c r="L34" s="5"/>
      <c r="M34" s="5"/>
      <c r="N34" s="5"/>
      <c r="O34" s="5"/>
      <c r="P34" s="5"/>
      <c r="Q34" s="5"/>
      <c r="R34" s="5"/>
      <c r="S34" s="5"/>
    </row>
    <row r="35" spans="1:19" x14ac:dyDescent="0.25">
      <c r="J35" s="1">
        <v>1</v>
      </c>
      <c r="K35" s="2" t="s">
        <v>4</v>
      </c>
      <c r="L35" s="1" t="s">
        <v>5</v>
      </c>
      <c r="M35" s="1" t="s">
        <v>6</v>
      </c>
      <c r="N35" s="1" t="s">
        <v>316</v>
      </c>
      <c r="P35">
        <v>4</v>
      </c>
      <c r="Q35" s="3" t="s">
        <v>245</v>
      </c>
      <c r="R35">
        <f t="shared" ref="R35:R98" si="32">IF(ISNUMBER(VALUE(LEFT(Q35,1))),IF(ISNUMBER(VALUE(MID(Q35,2,1))),LEFT(Q35,2)+LEN(Q35)-2,LEFT(Q35,1)+LEN(Q35)-1),LEN(Q35))</f>
        <v>3</v>
      </c>
      <c r="S35" s="36" t="s">
        <v>271</v>
      </c>
    </row>
    <row r="36" spans="1:19" x14ac:dyDescent="0.25">
      <c r="J36" s="1">
        <v>2</v>
      </c>
      <c r="K36" s="2" t="s">
        <v>7</v>
      </c>
      <c r="L36" s="1" t="s">
        <v>5</v>
      </c>
      <c r="M36" s="1" t="s">
        <v>8</v>
      </c>
      <c r="N36" s="1" t="s">
        <v>320</v>
      </c>
      <c r="O36">
        <v>3</v>
      </c>
      <c r="P36">
        <v>3</v>
      </c>
      <c r="Q36" s="3" t="s">
        <v>246</v>
      </c>
      <c r="R36">
        <f t="shared" si="32"/>
        <v>4</v>
      </c>
      <c r="S36" s="36" t="s">
        <v>309</v>
      </c>
    </row>
    <row r="37" spans="1:19" x14ac:dyDescent="0.25">
      <c r="J37" s="1">
        <v>3</v>
      </c>
      <c r="K37" s="2" t="s">
        <v>9</v>
      </c>
      <c r="L37" s="1" t="s">
        <v>5</v>
      </c>
      <c r="M37" s="1" t="s">
        <v>10</v>
      </c>
      <c r="N37" s="1" t="s">
        <v>321</v>
      </c>
      <c r="Q37" s="3" t="s">
        <v>247</v>
      </c>
      <c r="R37">
        <f t="shared" si="32"/>
        <v>4</v>
      </c>
      <c r="S37" s="36" t="s">
        <v>310</v>
      </c>
    </row>
    <row r="38" spans="1:19" x14ac:dyDescent="0.25">
      <c r="J38" s="1">
        <v>4</v>
      </c>
      <c r="K38" s="2" t="s">
        <v>11</v>
      </c>
      <c r="L38" s="1" t="s">
        <v>5</v>
      </c>
      <c r="M38" s="1" t="s">
        <v>12</v>
      </c>
      <c r="N38" s="1" t="s">
        <v>322</v>
      </c>
      <c r="O38">
        <v>0</v>
      </c>
      <c r="P38">
        <v>4</v>
      </c>
      <c r="Q38" s="3" t="s">
        <v>248</v>
      </c>
      <c r="R38">
        <f t="shared" si="32"/>
        <v>2</v>
      </c>
      <c r="S38" s="36" t="s">
        <v>310</v>
      </c>
    </row>
    <row r="39" spans="1:19" x14ac:dyDescent="0.25">
      <c r="J39" s="1">
        <v>5</v>
      </c>
      <c r="K39" s="2" t="s">
        <v>13</v>
      </c>
      <c r="L39" s="1" t="s">
        <v>5</v>
      </c>
      <c r="M39" s="1" t="s">
        <v>6</v>
      </c>
      <c r="N39" s="1" t="s">
        <v>323</v>
      </c>
      <c r="O39">
        <v>3</v>
      </c>
      <c r="P39">
        <v>4</v>
      </c>
      <c r="Q39" s="3" t="s">
        <v>249</v>
      </c>
      <c r="R39">
        <f t="shared" si="32"/>
        <v>5</v>
      </c>
      <c r="S39" s="36" t="s">
        <v>271</v>
      </c>
    </row>
    <row r="40" spans="1:19" x14ac:dyDescent="0.25">
      <c r="J40" s="1">
        <v>6</v>
      </c>
      <c r="K40" s="2" t="s">
        <v>14</v>
      </c>
      <c r="L40" s="1" t="s">
        <v>5</v>
      </c>
      <c r="M40" s="1" t="s">
        <v>12</v>
      </c>
      <c r="N40" s="1" t="s">
        <v>324</v>
      </c>
      <c r="O40">
        <v>2</v>
      </c>
      <c r="P40">
        <v>2</v>
      </c>
      <c r="Q40" s="3" t="s">
        <v>250</v>
      </c>
      <c r="R40">
        <f t="shared" si="32"/>
        <v>3</v>
      </c>
      <c r="S40" s="36" t="s">
        <v>312</v>
      </c>
    </row>
    <row r="41" spans="1:19" x14ac:dyDescent="0.25">
      <c r="J41" s="1">
        <v>7</v>
      </c>
      <c r="K41" s="2" t="s">
        <v>15</v>
      </c>
      <c r="L41" s="1" t="s">
        <v>5</v>
      </c>
      <c r="M41" s="1" t="s">
        <v>10</v>
      </c>
      <c r="N41" s="1" t="s">
        <v>325</v>
      </c>
      <c r="O41">
        <v>2</v>
      </c>
      <c r="P41">
        <v>2</v>
      </c>
      <c r="Q41" s="3" t="s">
        <v>245</v>
      </c>
      <c r="R41">
        <f t="shared" si="32"/>
        <v>3</v>
      </c>
      <c r="S41" s="36" t="s">
        <v>309</v>
      </c>
    </row>
    <row r="42" spans="1:19" x14ac:dyDescent="0.25">
      <c r="J42" s="1">
        <v>8</v>
      </c>
      <c r="K42" s="2" t="s">
        <v>16</v>
      </c>
      <c r="L42" s="1" t="s">
        <v>5</v>
      </c>
      <c r="M42" s="1" t="s">
        <v>10</v>
      </c>
      <c r="N42" s="1" t="s">
        <v>326</v>
      </c>
      <c r="Q42" s="3" t="s">
        <v>251</v>
      </c>
      <c r="R42">
        <f t="shared" si="32"/>
        <v>2</v>
      </c>
      <c r="S42" s="36" t="s">
        <v>313</v>
      </c>
    </row>
    <row r="43" spans="1:19" x14ac:dyDescent="0.25">
      <c r="J43" s="1">
        <v>9</v>
      </c>
      <c r="K43" s="2" t="s">
        <v>17</v>
      </c>
      <c r="L43" s="1" t="s">
        <v>5</v>
      </c>
      <c r="M43" s="1" t="s">
        <v>8</v>
      </c>
      <c r="N43" s="1" t="s">
        <v>327</v>
      </c>
      <c r="O43">
        <v>2</v>
      </c>
      <c r="P43">
        <v>2</v>
      </c>
      <c r="Q43" s="3" t="s">
        <v>247</v>
      </c>
      <c r="R43">
        <f t="shared" si="32"/>
        <v>4</v>
      </c>
      <c r="S43" s="36" t="s">
        <v>271</v>
      </c>
    </row>
    <row r="44" spans="1:19" x14ac:dyDescent="0.25">
      <c r="J44" s="1">
        <v>10</v>
      </c>
      <c r="K44" s="2" t="s">
        <v>18</v>
      </c>
      <c r="L44" s="1" t="s">
        <v>5</v>
      </c>
      <c r="M44" s="1" t="s">
        <v>10</v>
      </c>
      <c r="N44" s="1" t="s">
        <v>328</v>
      </c>
      <c r="Q44" s="3" t="s">
        <v>252</v>
      </c>
      <c r="R44">
        <f t="shared" si="32"/>
        <v>1</v>
      </c>
      <c r="S44" s="36" t="s">
        <v>310</v>
      </c>
    </row>
    <row r="45" spans="1:19" x14ac:dyDescent="0.25">
      <c r="J45" s="1">
        <v>11</v>
      </c>
      <c r="K45" s="2" t="s">
        <v>19</v>
      </c>
      <c r="L45" s="1" t="s">
        <v>5</v>
      </c>
      <c r="M45" s="1" t="s">
        <v>12</v>
      </c>
      <c r="N45" s="1" t="s">
        <v>329</v>
      </c>
      <c r="O45">
        <v>1</v>
      </c>
      <c r="P45">
        <v>1</v>
      </c>
      <c r="Q45" s="3" t="s">
        <v>248</v>
      </c>
      <c r="R45">
        <f t="shared" si="32"/>
        <v>2</v>
      </c>
      <c r="S45" s="36" t="s">
        <v>311</v>
      </c>
    </row>
    <row r="46" spans="1:19" x14ac:dyDescent="0.25">
      <c r="J46" s="1">
        <v>12</v>
      </c>
      <c r="K46" s="2" t="s">
        <v>20</v>
      </c>
      <c r="L46" s="1" t="s">
        <v>5</v>
      </c>
      <c r="M46" s="1" t="s">
        <v>12</v>
      </c>
      <c r="N46" s="1" t="s">
        <v>328</v>
      </c>
      <c r="Q46" s="3" t="s">
        <v>251</v>
      </c>
      <c r="R46">
        <f t="shared" si="32"/>
        <v>2</v>
      </c>
      <c r="S46" s="36" t="s">
        <v>312</v>
      </c>
    </row>
    <row r="47" spans="1:19" x14ac:dyDescent="0.25">
      <c r="J47" s="1">
        <v>13</v>
      </c>
      <c r="K47" s="2" t="s">
        <v>21</v>
      </c>
      <c r="L47" s="1" t="s">
        <v>5</v>
      </c>
      <c r="M47" s="1" t="s">
        <v>12</v>
      </c>
      <c r="N47" s="1" t="s">
        <v>330</v>
      </c>
      <c r="O47">
        <v>2</v>
      </c>
      <c r="P47">
        <v>2</v>
      </c>
      <c r="Q47" s="3" t="s">
        <v>247</v>
      </c>
      <c r="R47">
        <f t="shared" si="32"/>
        <v>4</v>
      </c>
      <c r="S47" s="36" t="s">
        <v>309</v>
      </c>
    </row>
    <row r="48" spans="1:19" x14ac:dyDescent="0.25">
      <c r="J48" s="1">
        <v>14</v>
      </c>
      <c r="K48" s="2" t="s">
        <v>22</v>
      </c>
      <c r="L48" s="1" t="s">
        <v>5</v>
      </c>
      <c r="M48" s="1" t="s">
        <v>10</v>
      </c>
      <c r="N48" s="1" t="s">
        <v>328</v>
      </c>
      <c r="Q48" s="3" t="s">
        <v>247</v>
      </c>
      <c r="R48">
        <f t="shared" si="32"/>
        <v>4</v>
      </c>
      <c r="S48" s="36" t="s">
        <v>310</v>
      </c>
    </row>
    <row r="49" spans="10:19" x14ac:dyDescent="0.25">
      <c r="J49" s="1">
        <v>15</v>
      </c>
      <c r="K49" s="2" t="s">
        <v>23</v>
      </c>
      <c r="L49" s="1" t="s">
        <v>5</v>
      </c>
      <c r="M49" s="1" t="s">
        <v>12</v>
      </c>
      <c r="N49" s="1" t="s">
        <v>329</v>
      </c>
      <c r="O49">
        <v>2</v>
      </c>
      <c r="P49">
        <v>4</v>
      </c>
      <c r="Q49" s="3" t="s">
        <v>249</v>
      </c>
      <c r="R49">
        <f t="shared" si="32"/>
        <v>5</v>
      </c>
      <c r="S49" s="36" t="s">
        <v>311</v>
      </c>
    </row>
    <row r="50" spans="10:19" x14ac:dyDescent="0.25">
      <c r="J50" s="1">
        <v>16</v>
      </c>
      <c r="K50" s="2" t="s">
        <v>24</v>
      </c>
      <c r="L50" s="1" t="s">
        <v>5</v>
      </c>
      <c r="M50" s="1" t="s">
        <v>6</v>
      </c>
      <c r="N50" s="1" t="s">
        <v>331</v>
      </c>
      <c r="Q50" s="3" t="s">
        <v>253</v>
      </c>
      <c r="R50">
        <f t="shared" si="32"/>
        <v>7</v>
      </c>
      <c r="S50" s="36" t="s">
        <v>271</v>
      </c>
    </row>
    <row r="51" spans="10:19" x14ac:dyDescent="0.25">
      <c r="J51" s="1">
        <v>17</v>
      </c>
      <c r="K51" s="2" t="s">
        <v>25</v>
      </c>
      <c r="L51" s="1" t="s">
        <v>5</v>
      </c>
      <c r="M51" s="1" t="s">
        <v>12</v>
      </c>
      <c r="N51" s="1" t="s">
        <v>326</v>
      </c>
      <c r="Q51" s="3" t="s">
        <v>248</v>
      </c>
      <c r="R51">
        <f t="shared" si="32"/>
        <v>2</v>
      </c>
      <c r="S51" s="36" t="s">
        <v>312</v>
      </c>
    </row>
    <row r="52" spans="10:19" x14ac:dyDescent="0.25">
      <c r="J52" s="1">
        <v>18</v>
      </c>
      <c r="K52" s="2" t="s">
        <v>26</v>
      </c>
      <c r="L52" s="1" t="s">
        <v>5</v>
      </c>
      <c r="M52" s="1" t="s">
        <v>8</v>
      </c>
      <c r="N52" s="1" t="s">
        <v>329</v>
      </c>
      <c r="O52">
        <v>2</v>
      </c>
      <c r="P52">
        <v>2</v>
      </c>
      <c r="Q52" s="3" t="s">
        <v>245</v>
      </c>
      <c r="R52">
        <f t="shared" si="32"/>
        <v>3</v>
      </c>
      <c r="S52" s="36" t="s">
        <v>312</v>
      </c>
    </row>
    <row r="53" spans="10:19" x14ac:dyDescent="0.25">
      <c r="J53" s="1">
        <v>19</v>
      </c>
      <c r="K53" s="2" t="s">
        <v>27</v>
      </c>
      <c r="L53" s="1" t="s">
        <v>5</v>
      </c>
      <c r="M53" s="1" t="s">
        <v>12</v>
      </c>
      <c r="N53" s="1" t="s">
        <v>328</v>
      </c>
      <c r="Q53" s="3" t="s">
        <v>250</v>
      </c>
      <c r="R53">
        <f t="shared" si="32"/>
        <v>3</v>
      </c>
      <c r="S53" s="36" t="s">
        <v>312</v>
      </c>
    </row>
    <row r="54" spans="10:19" x14ac:dyDescent="0.25">
      <c r="J54" s="1">
        <v>20</v>
      </c>
      <c r="K54" s="2" t="s">
        <v>28</v>
      </c>
      <c r="L54" s="1" t="s">
        <v>5</v>
      </c>
      <c r="M54" s="1" t="s">
        <v>12</v>
      </c>
      <c r="N54" s="1" t="s">
        <v>330</v>
      </c>
      <c r="O54">
        <v>1</v>
      </c>
      <c r="P54">
        <v>3</v>
      </c>
      <c r="Q54" s="3" t="s">
        <v>250</v>
      </c>
      <c r="R54">
        <f t="shared" si="32"/>
        <v>3</v>
      </c>
      <c r="S54" s="36" t="s">
        <v>312</v>
      </c>
    </row>
    <row r="55" spans="10:19" x14ac:dyDescent="0.25">
      <c r="J55" s="1">
        <v>21</v>
      </c>
      <c r="K55" s="2" t="s">
        <v>29</v>
      </c>
      <c r="L55" s="1" t="s">
        <v>5</v>
      </c>
      <c r="M55" s="1" t="s">
        <v>12</v>
      </c>
      <c r="N55" s="1" t="s">
        <v>331</v>
      </c>
      <c r="Q55" s="3" t="s">
        <v>250</v>
      </c>
      <c r="R55">
        <f t="shared" si="32"/>
        <v>3</v>
      </c>
      <c r="S55" s="36" t="s">
        <v>310</v>
      </c>
    </row>
    <row r="56" spans="10:19" x14ac:dyDescent="0.25">
      <c r="J56" s="1">
        <v>22</v>
      </c>
      <c r="K56" s="2" t="s">
        <v>30</v>
      </c>
      <c r="L56" s="1" t="s">
        <v>5</v>
      </c>
      <c r="M56" s="1" t="s">
        <v>8</v>
      </c>
      <c r="N56" s="1" t="s">
        <v>332</v>
      </c>
      <c r="O56">
        <v>2</v>
      </c>
      <c r="P56">
        <v>1</v>
      </c>
      <c r="Q56" s="3" t="s">
        <v>248</v>
      </c>
      <c r="R56">
        <f t="shared" si="32"/>
        <v>2</v>
      </c>
      <c r="S56" s="36" t="s">
        <v>309</v>
      </c>
    </row>
    <row r="57" spans="10:19" x14ac:dyDescent="0.25">
      <c r="J57" s="1">
        <v>23</v>
      </c>
      <c r="K57" s="2" t="s">
        <v>31</v>
      </c>
      <c r="L57" s="1" t="s">
        <v>5</v>
      </c>
      <c r="M57" s="1" t="s">
        <v>8</v>
      </c>
      <c r="N57" s="1" t="s">
        <v>326</v>
      </c>
      <c r="Q57" s="3" t="s">
        <v>247</v>
      </c>
      <c r="R57">
        <f t="shared" si="32"/>
        <v>4</v>
      </c>
      <c r="S57" s="36" t="s">
        <v>313</v>
      </c>
    </row>
    <row r="58" spans="10:19" x14ac:dyDescent="0.25">
      <c r="J58" s="1">
        <v>24</v>
      </c>
      <c r="K58" s="2" t="s">
        <v>32</v>
      </c>
      <c r="L58" s="1" t="s">
        <v>5</v>
      </c>
      <c r="M58" s="1" t="s">
        <v>12</v>
      </c>
      <c r="N58" s="1" t="s">
        <v>333</v>
      </c>
      <c r="O58">
        <v>2</v>
      </c>
      <c r="P58">
        <v>2</v>
      </c>
      <c r="Q58" s="3" t="s">
        <v>250</v>
      </c>
      <c r="R58">
        <f t="shared" si="32"/>
        <v>3</v>
      </c>
      <c r="S58" s="36" t="s">
        <v>312</v>
      </c>
    </row>
    <row r="59" spans="10:19" x14ac:dyDescent="0.25">
      <c r="J59" s="1">
        <v>25</v>
      </c>
      <c r="K59" s="2" t="s">
        <v>33</v>
      </c>
      <c r="L59" s="1" t="s">
        <v>5</v>
      </c>
      <c r="M59" s="1" t="s">
        <v>12</v>
      </c>
      <c r="N59" s="1" t="s">
        <v>326</v>
      </c>
      <c r="Q59" s="3" t="s">
        <v>248</v>
      </c>
      <c r="R59">
        <f t="shared" si="32"/>
        <v>2</v>
      </c>
      <c r="S59" s="36" t="s">
        <v>309</v>
      </c>
    </row>
    <row r="60" spans="10:19" x14ac:dyDescent="0.25">
      <c r="J60" s="1">
        <v>26</v>
      </c>
      <c r="K60" s="2" t="s">
        <v>34</v>
      </c>
      <c r="L60" s="1" t="s">
        <v>5</v>
      </c>
      <c r="M60" s="1" t="s">
        <v>8</v>
      </c>
      <c r="N60" s="1" t="s">
        <v>321</v>
      </c>
      <c r="Q60" s="3" t="s">
        <v>250</v>
      </c>
      <c r="R60">
        <f t="shared" si="32"/>
        <v>3</v>
      </c>
      <c r="S60" s="36" t="s">
        <v>309</v>
      </c>
    </row>
    <row r="61" spans="10:19" x14ac:dyDescent="0.25">
      <c r="J61" s="1">
        <v>27</v>
      </c>
      <c r="K61" s="2" t="s">
        <v>35</v>
      </c>
      <c r="L61" s="1" t="s">
        <v>5</v>
      </c>
      <c r="M61" s="1" t="s">
        <v>12</v>
      </c>
      <c r="N61" s="1" t="s">
        <v>328</v>
      </c>
      <c r="Q61" s="3" t="s">
        <v>252</v>
      </c>
      <c r="R61">
        <f t="shared" si="32"/>
        <v>1</v>
      </c>
      <c r="S61" s="36" t="s">
        <v>313</v>
      </c>
    </row>
    <row r="62" spans="10:19" x14ac:dyDescent="0.25">
      <c r="J62" s="1">
        <v>28</v>
      </c>
      <c r="K62" s="2" t="s">
        <v>36</v>
      </c>
      <c r="L62" s="1" t="s">
        <v>5</v>
      </c>
      <c r="M62" s="1" t="s">
        <v>12</v>
      </c>
      <c r="N62" s="1" t="s">
        <v>334</v>
      </c>
      <c r="O62">
        <v>2</v>
      </c>
      <c r="P62">
        <v>4</v>
      </c>
      <c r="Q62" s="3" t="s">
        <v>247</v>
      </c>
      <c r="R62">
        <f t="shared" si="32"/>
        <v>4</v>
      </c>
      <c r="S62" s="36" t="s">
        <v>311</v>
      </c>
    </row>
    <row r="63" spans="10:19" x14ac:dyDescent="0.25">
      <c r="J63" s="1">
        <v>29</v>
      </c>
      <c r="K63" s="2" t="s">
        <v>37</v>
      </c>
      <c r="L63" s="1" t="s">
        <v>5</v>
      </c>
      <c r="M63" s="1" t="s">
        <v>8</v>
      </c>
      <c r="N63" s="1" t="s">
        <v>331</v>
      </c>
      <c r="Q63" s="3" t="s">
        <v>254</v>
      </c>
      <c r="R63">
        <f t="shared" si="32"/>
        <v>6</v>
      </c>
      <c r="S63" s="36" t="s">
        <v>271</v>
      </c>
    </row>
    <row r="64" spans="10:19" x14ac:dyDescent="0.25">
      <c r="J64" s="1">
        <v>30</v>
      </c>
      <c r="K64" s="2" t="s">
        <v>38</v>
      </c>
      <c r="L64" s="1" t="s">
        <v>5</v>
      </c>
      <c r="M64" s="1" t="s">
        <v>12</v>
      </c>
      <c r="N64" s="1" t="s">
        <v>327</v>
      </c>
      <c r="O64">
        <v>2</v>
      </c>
      <c r="P64">
        <v>2</v>
      </c>
      <c r="Q64" s="3" t="s">
        <v>248</v>
      </c>
      <c r="R64">
        <f t="shared" si="32"/>
        <v>2</v>
      </c>
      <c r="S64" s="36" t="s">
        <v>312</v>
      </c>
    </row>
    <row r="65" spans="10:19" x14ac:dyDescent="0.25">
      <c r="J65" s="1">
        <v>31</v>
      </c>
      <c r="K65" s="2" t="s">
        <v>39</v>
      </c>
      <c r="L65" s="1" t="s">
        <v>5</v>
      </c>
      <c r="M65" s="1" t="s">
        <v>8</v>
      </c>
      <c r="N65" s="1" t="s">
        <v>323</v>
      </c>
      <c r="O65">
        <v>3</v>
      </c>
      <c r="P65">
        <v>3</v>
      </c>
      <c r="Q65" s="3" t="s">
        <v>247</v>
      </c>
      <c r="R65">
        <f t="shared" si="32"/>
        <v>4</v>
      </c>
      <c r="S65" s="36" t="s">
        <v>309</v>
      </c>
    </row>
    <row r="66" spans="10:19" x14ac:dyDescent="0.25">
      <c r="J66" s="1">
        <v>32</v>
      </c>
      <c r="K66" s="2" t="s">
        <v>40</v>
      </c>
      <c r="L66" s="1" t="s">
        <v>5</v>
      </c>
      <c r="M66" s="1" t="s">
        <v>10</v>
      </c>
      <c r="N66" s="1" t="s">
        <v>323</v>
      </c>
      <c r="O66">
        <v>4</v>
      </c>
      <c r="P66">
        <v>4</v>
      </c>
      <c r="Q66" s="3" t="s">
        <v>249</v>
      </c>
      <c r="R66">
        <f t="shared" si="32"/>
        <v>5</v>
      </c>
      <c r="S66" s="36" t="s">
        <v>271</v>
      </c>
    </row>
    <row r="67" spans="10:19" x14ac:dyDescent="0.25">
      <c r="J67" s="1">
        <v>33</v>
      </c>
      <c r="K67" s="2" t="s">
        <v>41</v>
      </c>
      <c r="L67" s="1" t="s">
        <v>5</v>
      </c>
      <c r="M67" s="1" t="s">
        <v>12</v>
      </c>
      <c r="N67" s="1" t="s">
        <v>328</v>
      </c>
      <c r="Q67" s="3" t="s">
        <v>248</v>
      </c>
      <c r="R67">
        <f t="shared" si="32"/>
        <v>2</v>
      </c>
      <c r="S67" s="36" t="s">
        <v>312</v>
      </c>
    </row>
    <row r="68" spans="10:19" x14ac:dyDescent="0.25">
      <c r="J68" s="1">
        <v>34</v>
      </c>
      <c r="K68" s="2" t="s">
        <v>42</v>
      </c>
      <c r="L68" s="1" t="s">
        <v>5</v>
      </c>
      <c r="M68" s="1" t="s">
        <v>12</v>
      </c>
      <c r="N68" s="1" t="s">
        <v>335</v>
      </c>
      <c r="O68">
        <v>3</v>
      </c>
      <c r="P68">
        <v>5</v>
      </c>
      <c r="Q68" s="3" t="s">
        <v>255</v>
      </c>
      <c r="R68">
        <f t="shared" si="32"/>
        <v>5</v>
      </c>
      <c r="S68" s="36" t="s">
        <v>311</v>
      </c>
    </row>
    <row r="69" spans="10:19" x14ac:dyDescent="0.25">
      <c r="J69" s="1">
        <v>35</v>
      </c>
      <c r="K69" s="2" t="s">
        <v>43</v>
      </c>
      <c r="L69" s="1" t="s">
        <v>5</v>
      </c>
      <c r="M69" s="1" t="s">
        <v>8</v>
      </c>
      <c r="N69" s="1" t="s">
        <v>328</v>
      </c>
      <c r="Q69" s="3" t="s">
        <v>252</v>
      </c>
      <c r="R69">
        <f t="shared" si="32"/>
        <v>1</v>
      </c>
      <c r="S69" s="36" t="s">
        <v>311</v>
      </c>
    </row>
    <row r="70" spans="10:19" x14ac:dyDescent="0.25">
      <c r="J70" s="1">
        <v>36</v>
      </c>
      <c r="K70" s="2" t="s">
        <v>44</v>
      </c>
      <c r="L70" s="1" t="s">
        <v>5</v>
      </c>
      <c r="M70" s="1" t="s">
        <v>12</v>
      </c>
      <c r="N70" s="1" t="s">
        <v>331</v>
      </c>
      <c r="Q70" s="3" t="s">
        <v>250</v>
      </c>
      <c r="R70">
        <f t="shared" si="32"/>
        <v>3</v>
      </c>
      <c r="S70" s="36" t="s">
        <v>313</v>
      </c>
    </row>
    <row r="71" spans="10:19" x14ac:dyDescent="0.25">
      <c r="J71" s="1">
        <v>37</v>
      </c>
      <c r="K71" s="2" t="s">
        <v>45</v>
      </c>
      <c r="L71" s="1" t="s">
        <v>5</v>
      </c>
      <c r="M71" s="1" t="s">
        <v>12</v>
      </c>
      <c r="N71" s="1" t="s">
        <v>325</v>
      </c>
      <c r="O71">
        <v>1</v>
      </c>
      <c r="P71">
        <v>1</v>
      </c>
      <c r="Q71" s="3" t="s">
        <v>252</v>
      </c>
      <c r="R71">
        <f t="shared" si="32"/>
        <v>1</v>
      </c>
      <c r="S71" s="36" t="s">
        <v>311</v>
      </c>
    </row>
    <row r="72" spans="10:19" x14ac:dyDescent="0.25">
      <c r="J72" s="1">
        <v>38</v>
      </c>
      <c r="K72" s="2" t="s">
        <v>46</v>
      </c>
      <c r="L72" s="1" t="s">
        <v>5</v>
      </c>
      <c r="M72" s="1" t="s">
        <v>10</v>
      </c>
      <c r="N72" s="1" t="s">
        <v>327</v>
      </c>
      <c r="O72">
        <v>2</v>
      </c>
      <c r="P72">
        <v>2</v>
      </c>
      <c r="Q72" s="3" t="s">
        <v>250</v>
      </c>
      <c r="R72">
        <f t="shared" si="32"/>
        <v>3</v>
      </c>
      <c r="S72" s="36" t="s">
        <v>312</v>
      </c>
    </row>
    <row r="73" spans="10:19" x14ac:dyDescent="0.25">
      <c r="J73" s="1">
        <v>39</v>
      </c>
      <c r="K73" s="2" t="s">
        <v>47</v>
      </c>
      <c r="L73" s="1" t="s">
        <v>5</v>
      </c>
      <c r="M73" s="1" t="s">
        <v>10</v>
      </c>
      <c r="N73" s="1" t="s">
        <v>336</v>
      </c>
      <c r="O73">
        <v>4</v>
      </c>
      <c r="P73">
        <v>4</v>
      </c>
      <c r="Q73" s="3" t="s">
        <v>256</v>
      </c>
      <c r="R73">
        <f t="shared" si="32"/>
        <v>6</v>
      </c>
      <c r="S73" s="36" t="s">
        <v>310</v>
      </c>
    </row>
    <row r="74" spans="10:19" x14ac:dyDescent="0.25">
      <c r="J74" s="1">
        <v>40</v>
      </c>
      <c r="K74" s="2" t="s">
        <v>48</v>
      </c>
      <c r="L74" s="1" t="s">
        <v>5</v>
      </c>
      <c r="M74" s="1" t="s">
        <v>12</v>
      </c>
      <c r="N74" s="1" t="s">
        <v>337</v>
      </c>
      <c r="O74">
        <v>1</v>
      </c>
      <c r="P74">
        <v>1</v>
      </c>
      <c r="Q74" s="3" t="s">
        <v>252</v>
      </c>
      <c r="R74">
        <f t="shared" si="32"/>
        <v>1</v>
      </c>
      <c r="S74" s="36" t="s">
        <v>310</v>
      </c>
    </row>
    <row r="75" spans="10:19" x14ac:dyDescent="0.25">
      <c r="J75" s="1">
        <v>41</v>
      </c>
      <c r="K75" s="2" t="s">
        <v>49</v>
      </c>
      <c r="L75" s="1" t="s">
        <v>5</v>
      </c>
      <c r="M75" s="1" t="s">
        <v>10</v>
      </c>
      <c r="N75" s="1" t="s">
        <v>322</v>
      </c>
      <c r="O75">
        <v>3</v>
      </c>
      <c r="P75">
        <v>5</v>
      </c>
      <c r="Q75" s="3" t="s">
        <v>247</v>
      </c>
      <c r="R75">
        <f t="shared" si="32"/>
        <v>4</v>
      </c>
      <c r="S75" s="36" t="s">
        <v>310</v>
      </c>
    </row>
    <row r="76" spans="10:19" x14ac:dyDescent="0.25">
      <c r="J76" s="1">
        <v>42</v>
      </c>
      <c r="K76" s="2" t="s">
        <v>50</v>
      </c>
      <c r="L76" s="1" t="s">
        <v>51</v>
      </c>
      <c r="M76" s="1" t="s">
        <v>10</v>
      </c>
      <c r="N76" s="1" t="s">
        <v>338</v>
      </c>
      <c r="O76">
        <v>4</v>
      </c>
      <c r="P76">
        <v>3</v>
      </c>
      <c r="Q76" s="3" t="s">
        <v>257</v>
      </c>
      <c r="R76">
        <f t="shared" si="32"/>
        <v>5</v>
      </c>
      <c r="S76" s="36" t="s">
        <v>271</v>
      </c>
    </row>
    <row r="77" spans="10:19" x14ac:dyDescent="0.25">
      <c r="J77" s="1">
        <v>43</v>
      </c>
      <c r="K77" s="2" t="s">
        <v>52</v>
      </c>
      <c r="L77" s="1" t="s">
        <v>51</v>
      </c>
      <c r="M77" s="1" t="s">
        <v>12</v>
      </c>
      <c r="N77" s="1" t="s">
        <v>324</v>
      </c>
      <c r="O77">
        <v>1</v>
      </c>
      <c r="P77">
        <v>2</v>
      </c>
      <c r="Q77" s="3" t="s">
        <v>258</v>
      </c>
      <c r="R77">
        <f t="shared" si="32"/>
        <v>4</v>
      </c>
      <c r="S77" s="36" t="s">
        <v>310</v>
      </c>
    </row>
    <row r="78" spans="10:19" x14ac:dyDescent="0.25">
      <c r="J78" s="1">
        <v>44</v>
      </c>
      <c r="K78" s="2" t="s">
        <v>53</v>
      </c>
      <c r="L78" s="1" t="s">
        <v>51</v>
      </c>
      <c r="M78" s="1" t="s">
        <v>12</v>
      </c>
      <c r="N78" s="1" t="s">
        <v>339</v>
      </c>
      <c r="O78">
        <v>2</v>
      </c>
      <c r="P78">
        <v>5</v>
      </c>
      <c r="Q78" s="3" t="s">
        <v>257</v>
      </c>
      <c r="R78">
        <f t="shared" si="32"/>
        <v>5</v>
      </c>
      <c r="S78" s="36" t="s">
        <v>311</v>
      </c>
    </row>
    <row r="79" spans="10:19" x14ac:dyDescent="0.25">
      <c r="J79" s="1">
        <v>45</v>
      </c>
      <c r="K79" s="2" t="s">
        <v>54</v>
      </c>
      <c r="L79" s="1" t="s">
        <v>51</v>
      </c>
      <c r="M79" s="1" t="s">
        <v>12</v>
      </c>
      <c r="N79" s="1" t="s">
        <v>328</v>
      </c>
      <c r="Q79" s="3" t="s">
        <v>259</v>
      </c>
      <c r="R79">
        <f t="shared" si="32"/>
        <v>3</v>
      </c>
      <c r="S79" s="36" t="s">
        <v>313</v>
      </c>
    </row>
    <row r="80" spans="10:19" x14ac:dyDescent="0.25">
      <c r="J80" s="1">
        <v>46</v>
      </c>
      <c r="K80" s="2" t="s">
        <v>55</v>
      </c>
      <c r="L80" s="1" t="s">
        <v>51</v>
      </c>
      <c r="M80" s="1" t="s">
        <v>12</v>
      </c>
      <c r="N80" s="1" t="s">
        <v>326</v>
      </c>
      <c r="Q80" s="3" t="s">
        <v>259</v>
      </c>
      <c r="R80">
        <f t="shared" si="32"/>
        <v>3</v>
      </c>
      <c r="S80" s="36" t="s">
        <v>309</v>
      </c>
    </row>
    <row r="81" spans="10:19" x14ac:dyDescent="0.25">
      <c r="J81" s="1">
        <v>47</v>
      </c>
      <c r="K81" s="2" t="s">
        <v>56</v>
      </c>
      <c r="L81" s="1" t="s">
        <v>51</v>
      </c>
      <c r="M81" s="1" t="s">
        <v>8</v>
      </c>
      <c r="N81" s="1" t="s">
        <v>340</v>
      </c>
      <c r="O81">
        <v>0</v>
      </c>
      <c r="P81">
        <v>0</v>
      </c>
      <c r="Q81" s="3" t="s">
        <v>260</v>
      </c>
      <c r="R81">
        <f t="shared" si="32"/>
        <v>4</v>
      </c>
      <c r="S81" s="36" t="s">
        <v>312</v>
      </c>
    </row>
    <row r="82" spans="10:19" x14ac:dyDescent="0.25">
      <c r="J82" s="1">
        <v>48</v>
      </c>
      <c r="K82" s="2" t="s">
        <v>57</v>
      </c>
      <c r="L82" s="1" t="s">
        <v>51</v>
      </c>
      <c r="M82" s="1" t="s">
        <v>8</v>
      </c>
      <c r="N82" s="1" t="s">
        <v>341</v>
      </c>
      <c r="O82">
        <v>5</v>
      </c>
      <c r="P82">
        <v>5</v>
      </c>
      <c r="Q82" s="3" t="s">
        <v>261</v>
      </c>
      <c r="R82">
        <f t="shared" si="32"/>
        <v>7</v>
      </c>
      <c r="S82" s="36" t="s">
        <v>313</v>
      </c>
    </row>
    <row r="83" spans="10:19" x14ac:dyDescent="0.25">
      <c r="J83" s="1">
        <v>49</v>
      </c>
      <c r="K83" s="2" t="s">
        <v>58</v>
      </c>
      <c r="L83" s="1" t="s">
        <v>51</v>
      </c>
      <c r="M83" s="1" t="s">
        <v>12</v>
      </c>
      <c r="N83" s="1" t="s">
        <v>342</v>
      </c>
      <c r="O83">
        <v>2</v>
      </c>
      <c r="P83">
        <v>1</v>
      </c>
      <c r="Q83" s="3" t="s">
        <v>259</v>
      </c>
      <c r="R83">
        <f t="shared" si="32"/>
        <v>3</v>
      </c>
      <c r="S83" s="36" t="s">
        <v>310</v>
      </c>
    </row>
    <row r="84" spans="10:19" x14ac:dyDescent="0.25">
      <c r="J84" s="1">
        <v>50</v>
      </c>
      <c r="K84" s="2" t="s">
        <v>59</v>
      </c>
      <c r="L84" s="1" t="s">
        <v>51</v>
      </c>
      <c r="M84" s="1" t="s">
        <v>8</v>
      </c>
      <c r="N84" s="1" t="s">
        <v>321</v>
      </c>
      <c r="Q84" s="3" t="s">
        <v>262</v>
      </c>
      <c r="R84">
        <f t="shared" si="32"/>
        <v>7</v>
      </c>
      <c r="S84" s="36" t="s">
        <v>311</v>
      </c>
    </row>
    <row r="85" spans="10:19" x14ac:dyDescent="0.25">
      <c r="J85" s="1">
        <v>51</v>
      </c>
      <c r="K85" s="2" t="s">
        <v>60</v>
      </c>
      <c r="L85" s="1" t="s">
        <v>51</v>
      </c>
      <c r="M85" s="1" t="s">
        <v>12</v>
      </c>
      <c r="N85" s="1" t="s">
        <v>328</v>
      </c>
      <c r="Q85" s="3" t="s">
        <v>263</v>
      </c>
      <c r="R85">
        <f t="shared" si="32"/>
        <v>2</v>
      </c>
      <c r="S85" s="36" t="s">
        <v>312</v>
      </c>
    </row>
    <row r="86" spans="10:19" x14ac:dyDescent="0.25">
      <c r="J86" s="1">
        <v>52</v>
      </c>
      <c r="K86" s="2" t="s">
        <v>61</v>
      </c>
      <c r="L86" s="1" t="s">
        <v>51</v>
      </c>
      <c r="M86" s="1" t="s">
        <v>12</v>
      </c>
      <c r="N86" s="1" t="s">
        <v>331</v>
      </c>
      <c r="Q86" s="3" t="s">
        <v>264</v>
      </c>
      <c r="R86">
        <f t="shared" si="32"/>
        <v>3</v>
      </c>
      <c r="S86" s="36" t="s">
        <v>312</v>
      </c>
    </row>
    <row r="87" spans="10:19" x14ac:dyDescent="0.25">
      <c r="J87" s="1">
        <v>53</v>
      </c>
      <c r="K87" s="2" t="s">
        <v>62</v>
      </c>
      <c r="L87" s="1" t="s">
        <v>51</v>
      </c>
      <c r="M87" s="1" t="s">
        <v>8</v>
      </c>
      <c r="N87" s="1" t="s">
        <v>326</v>
      </c>
      <c r="Q87" s="3" t="s">
        <v>258</v>
      </c>
      <c r="R87">
        <f t="shared" si="32"/>
        <v>4</v>
      </c>
      <c r="S87" s="36" t="s">
        <v>312</v>
      </c>
    </row>
    <row r="88" spans="10:19" x14ac:dyDescent="0.25">
      <c r="J88" s="1">
        <v>54</v>
      </c>
      <c r="K88" s="2" t="s">
        <v>63</v>
      </c>
      <c r="L88" s="1" t="s">
        <v>51</v>
      </c>
      <c r="M88" s="1" t="s">
        <v>8</v>
      </c>
      <c r="N88" s="1" t="s">
        <v>324</v>
      </c>
      <c r="O88">
        <v>1</v>
      </c>
      <c r="P88">
        <v>1</v>
      </c>
      <c r="Q88" s="3" t="s">
        <v>260</v>
      </c>
      <c r="R88">
        <f t="shared" si="32"/>
        <v>4</v>
      </c>
      <c r="S88" s="36" t="s">
        <v>309</v>
      </c>
    </row>
    <row r="89" spans="10:19" x14ac:dyDescent="0.25">
      <c r="J89" s="1">
        <v>55</v>
      </c>
      <c r="K89" s="2" t="s">
        <v>64</v>
      </c>
      <c r="L89" s="1" t="s">
        <v>51</v>
      </c>
      <c r="M89" s="1" t="s">
        <v>12</v>
      </c>
      <c r="N89" s="1" t="s">
        <v>328</v>
      </c>
      <c r="Q89" s="3" t="s">
        <v>263</v>
      </c>
      <c r="R89">
        <f t="shared" si="32"/>
        <v>2</v>
      </c>
      <c r="S89" s="36" t="s">
        <v>313</v>
      </c>
    </row>
    <row r="90" spans="10:19" x14ac:dyDescent="0.25">
      <c r="J90" s="1">
        <v>56</v>
      </c>
      <c r="K90" s="2" t="s">
        <v>65</v>
      </c>
      <c r="L90" s="1" t="s">
        <v>51</v>
      </c>
      <c r="M90" s="1" t="s">
        <v>12</v>
      </c>
      <c r="N90" s="1" t="s">
        <v>328</v>
      </c>
      <c r="Q90" s="3" t="s">
        <v>264</v>
      </c>
      <c r="R90">
        <f t="shared" si="32"/>
        <v>3</v>
      </c>
      <c r="S90" s="36" t="s">
        <v>312</v>
      </c>
    </row>
    <row r="91" spans="10:19" x14ac:dyDescent="0.25">
      <c r="J91" s="1">
        <v>57</v>
      </c>
      <c r="K91" s="2" t="s">
        <v>66</v>
      </c>
      <c r="L91" s="1" t="s">
        <v>51</v>
      </c>
      <c r="M91" s="1" t="s">
        <v>8</v>
      </c>
      <c r="N91" s="1" t="s">
        <v>327</v>
      </c>
      <c r="O91">
        <v>1</v>
      </c>
      <c r="P91">
        <v>1</v>
      </c>
      <c r="Q91" s="3" t="s">
        <v>10</v>
      </c>
      <c r="R91">
        <f t="shared" si="32"/>
        <v>1</v>
      </c>
      <c r="S91" s="36" t="s">
        <v>309</v>
      </c>
    </row>
    <row r="92" spans="10:19" x14ac:dyDescent="0.25">
      <c r="J92" s="1">
        <v>58</v>
      </c>
      <c r="K92" s="2" t="s">
        <v>67</v>
      </c>
      <c r="L92" s="1" t="s">
        <v>51</v>
      </c>
      <c r="M92" s="1" t="s">
        <v>10</v>
      </c>
      <c r="N92" s="1" t="s">
        <v>331</v>
      </c>
      <c r="Q92" s="3" t="s">
        <v>264</v>
      </c>
      <c r="R92">
        <f t="shared" si="32"/>
        <v>3</v>
      </c>
      <c r="S92" s="36" t="s">
        <v>310</v>
      </c>
    </row>
    <row r="93" spans="10:19" x14ac:dyDescent="0.25">
      <c r="J93" s="1">
        <v>59</v>
      </c>
      <c r="K93" s="2" t="s">
        <v>68</v>
      </c>
      <c r="L93" s="1" t="s">
        <v>51</v>
      </c>
      <c r="M93" s="1" t="s">
        <v>10</v>
      </c>
      <c r="N93" s="1" t="s">
        <v>326</v>
      </c>
      <c r="Q93" s="3" t="s">
        <v>257</v>
      </c>
      <c r="R93">
        <f t="shared" si="32"/>
        <v>5</v>
      </c>
      <c r="S93" s="36" t="s">
        <v>313</v>
      </c>
    </row>
    <row r="94" spans="10:19" x14ac:dyDescent="0.25">
      <c r="J94" s="1">
        <v>60</v>
      </c>
      <c r="K94" s="2" t="s">
        <v>69</v>
      </c>
      <c r="L94" s="1" t="s">
        <v>51</v>
      </c>
      <c r="M94" s="1" t="s">
        <v>6</v>
      </c>
      <c r="N94" s="1" t="s">
        <v>343</v>
      </c>
      <c r="P94">
        <v>4</v>
      </c>
      <c r="Q94" s="3" t="s">
        <v>265</v>
      </c>
      <c r="R94">
        <f t="shared" si="32"/>
        <v>5</v>
      </c>
      <c r="S94" s="36" t="s">
        <v>271</v>
      </c>
    </row>
    <row r="95" spans="10:19" x14ac:dyDescent="0.25">
      <c r="J95" s="1">
        <v>61</v>
      </c>
      <c r="K95" s="2" t="s">
        <v>70</v>
      </c>
      <c r="L95" s="1" t="s">
        <v>51</v>
      </c>
      <c r="M95" s="1" t="s">
        <v>8</v>
      </c>
      <c r="N95" s="1" t="s">
        <v>344</v>
      </c>
      <c r="O95">
        <v>4</v>
      </c>
      <c r="P95">
        <v>4</v>
      </c>
      <c r="Q95" s="3" t="s">
        <v>266</v>
      </c>
      <c r="R95">
        <f t="shared" si="32"/>
        <v>6</v>
      </c>
      <c r="S95" s="36" t="s">
        <v>271</v>
      </c>
    </row>
    <row r="96" spans="10:19" x14ac:dyDescent="0.25">
      <c r="J96" s="1">
        <v>62</v>
      </c>
      <c r="K96" s="2" t="s">
        <v>71</v>
      </c>
      <c r="L96" s="1" t="s">
        <v>51</v>
      </c>
      <c r="M96" s="1" t="s">
        <v>12</v>
      </c>
      <c r="N96" s="1" t="s">
        <v>345</v>
      </c>
      <c r="O96">
        <v>1</v>
      </c>
      <c r="P96">
        <v>1</v>
      </c>
      <c r="Q96" s="3" t="s">
        <v>10</v>
      </c>
      <c r="R96">
        <f t="shared" si="32"/>
        <v>1</v>
      </c>
      <c r="S96" s="36" t="s">
        <v>313</v>
      </c>
    </row>
    <row r="97" spans="10:19" x14ac:dyDescent="0.25">
      <c r="J97" s="1">
        <v>63</v>
      </c>
      <c r="K97" s="2" t="s">
        <v>72</v>
      </c>
      <c r="L97" s="1" t="s">
        <v>51</v>
      </c>
      <c r="M97" s="1" t="s">
        <v>12</v>
      </c>
      <c r="N97" s="1" t="s">
        <v>346</v>
      </c>
      <c r="O97">
        <v>3</v>
      </c>
      <c r="P97">
        <v>3</v>
      </c>
      <c r="Q97" s="3" t="s">
        <v>265</v>
      </c>
      <c r="R97">
        <f t="shared" si="32"/>
        <v>5</v>
      </c>
      <c r="S97" s="36" t="s">
        <v>309</v>
      </c>
    </row>
    <row r="98" spans="10:19" x14ac:dyDescent="0.25">
      <c r="J98" s="1">
        <v>64</v>
      </c>
      <c r="K98" s="2" t="s">
        <v>73</v>
      </c>
      <c r="L98" s="1" t="s">
        <v>51</v>
      </c>
      <c r="M98" s="1" t="s">
        <v>12</v>
      </c>
      <c r="N98" s="1" t="s">
        <v>328</v>
      </c>
      <c r="Q98" s="3" t="s">
        <v>263</v>
      </c>
      <c r="R98">
        <f t="shared" si="32"/>
        <v>2</v>
      </c>
      <c r="S98" s="36" t="s">
        <v>313</v>
      </c>
    </row>
    <row r="99" spans="10:19" x14ac:dyDescent="0.25">
      <c r="J99" s="1">
        <v>65</v>
      </c>
      <c r="K99" s="2" t="s">
        <v>74</v>
      </c>
      <c r="L99" s="1" t="s">
        <v>51</v>
      </c>
      <c r="M99" s="1" t="s">
        <v>12</v>
      </c>
      <c r="N99" s="1" t="s">
        <v>337</v>
      </c>
      <c r="O99">
        <v>2</v>
      </c>
      <c r="P99">
        <v>3</v>
      </c>
      <c r="Q99" s="3" t="s">
        <v>260</v>
      </c>
      <c r="R99">
        <f t="shared" ref="R99:R162" si="33">IF(ISNUMBER(VALUE(LEFT(Q99,1))),IF(ISNUMBER(VALUE(MID(Q99,2,1))),LEFT(Q99,2)+LEN(Q99)-2,LEFT(Q99,1)+LEN(Q99)-1),LEN(Q99))</f>
        <v>4</v>
      </c>
      <c r="S99" s="36" t="s">
        <v>312</v>
      </c>
    </row>
    <row r="100" spans="10:19" x14ac:dyDescent="0.25">
      <c r="J100" s="1">
        <v>66</v>
      </c>
      <c r="K100" s="2" t="s">
        <v>75</v>
      </c>
      <c r="L100" s="1" t="s">
        <v>51</v>
      </c>
      <c r="M100" s="1" t="s">
        <v>10</v>
      </c>
      <c r="N100" s="1" t="s">
        <v>328</v>
      </c>
      <c r="Q100" s="3" t="s">
        <v>266</v>
      </c>
      <c r="R100">
        <f t="shared" si="33"/>
        <v>6</v>
      </c>
      <c r="S100" s="36" t="s">
        <v>312</v>
      </c>
    </row>
    <row r="101" spans="10:19" x14ac:dyDescent="0.25">
      <c r="J101" s="1">
        <v>67</v>
      </c>
      <c r="K101" s="2" t="s">
        <v>76</v>
      </c>
      <c r="L101" s="1" t="s">
        <v>51</v>
      </c>
      <c r="M101" s="1" t="s">
        <v>10</v>
      </c>
      <c r="N101" s="1" t="s">
        <v>347</v>
      </c>
      <c r="O101">
        <v>2</v>
      </c>
      <c r="P101">
        <v>2</v>
      </c>
      <c r="Q101" s="3" t="s">
        <v>259</v>
      </c>
      <c r="R101">
        <f t="shared" si="33"/>
        <v>3</v>
      </c>
      <c r="S101" s="36" t="s">
        <v>312</v>
      </c>
    </row>
    <row r="102" spans="10:19" x14ac:dyDescent="0.25">
      <c r="J102" s="1">
        <v>68</v>
      </c>
      <c r="K102" s="2" t="s">
        <v>77</v>
      </c>
      <c r="L102" s="1" t="s">
        <v>51</v>
      </c>
      <c r="M102" s="1" t="s">
        <v>8</v>
      </c>
      <c r="N102" s="1" t="s">
        <v>328</v>
      </c>
      <c r="Q102" s="3" t="s">
        <v>10</v>
      </c>
      <c r="R102">
        <f t="shared" si="33"/>
        <v>1</v>
      </c>
      <c r="S102" s="36" t="s">
        <v>312</v>
      </c>
    </row>
    <row r="103" spans="10:19" x14ac:dyDescent="0.25">
      <c r="J103" s="1">
        <v>69</v>
      </c>
      <c r="K103" s="2" t="s">
        <v>78</v>
      </c>
      <c r="L103" s="1" t="s">
        <v>51</v>
      </c>
      <c r="M103" s="1" t="s">
        <v>12</v>
      </c>
      <c r="N103" s="1" t="s">
        <v>345</v>
      </c>
      <c r="O103">
        <v>1</v>
      </c>
      <c r="P103">
        <v>3</v>
      </c>
      <c r="Q103" s="3" t="s">
        <v>264</v>
      </c>
      <c r="R103">
        <f t="shared" si="33"/>
        <v>3</v>
      </c>
      <c r="S103" s="36" t="s">
        <v>310</v>
      </c>
    </row>
    <row r="104" spans="10:19" x14ac:dyDescent="0.25">
      <c r="J104" s="1">
        <v>70</v>
      </c>
      <c r="K104" s="2" t="s">
        <v>79</v>
      </c>
      <c r="L104" s="1" t="s">
        <v>51</v>
      </c>
      <c r="M104" s="1" t="s">
        <v>12</v>
      </c>
      <c r="N104" s="1" t="s">
        <v>346</v>
      </c>
      <c r="O104">
        <v>1</v>
      </c>
      <c r="P104">
        <v>3</v>
      </c>
      <c r="Q104" s="3" t="s">
        <v>263</v>
      </c>
      <c r="R104">
        <f t="shared" si="33"/>
        <v>2</v>
      </c>
      <c r="S104" s="36" t="s">
        <v>312</v>
      </c>
    </row>
    <row r="105" spans="10:19" x14ac:dyDescent="0.25">
      <c r="J105" s="1">
        <v>71</v>
      </c>
      <c r="K105" s="2" t="s">
        <v>80</v>
      </c>
      <c r="L105" s="1" t="s">
        <v>51</v>
      </c>
      <c r="M105" s="1" t="s">
        <v>12</v>
      </c>
      <c r="N105" s="1" t="s">
        <v>326</v>
      </c>
      <c r="Q105" s="3" t="s">
        <v>10</v>
      </c>
      <c r="R105">
        <f t="shared" si="33"/>
        <v>1</v>
      </c>
      <c r="S105" s="36" t="s">
        <v>312</v>
      </c>
    </row>
    <row r="106" spans="10:19" x14ac:dyDescent="0.25">
      <c r="J106" s="1">
        <v>72</v>
      </c>
      <c r="K106" s="2" t="s">
        <v>81</v>
      </c>
      <c r="L106" s="1" t="s">
        <v>51</v>
      </c>
      <c r="M106" s="1" t="s">
        <v>10</v>
      </c>
      <c r="N106" s="1" t="s">
        <v>328</v>
      </c>
      <c r="Q106" s="3" t="s">
        <v>267</v>
      </c>
      <c r="R106">
        <f t="shared" si="33"/>
        <v>2</v>
      </c>
      <c r="S106" s="36" t="s">
        <v>313</v>
      </c>
    </row>
    <row r="107" spans="10:19" x14ac:dyDescent="0.25">
      <c r="J107" s="1">
        <v>73</v>
      </c>
      <c r="K107" s="2" t="s">
        <v>82</v>
      </c>
      <c r="L107" s="1" t="s">
        <v>51</v>
      </c>
      <c r="M107" s="1" t="s">
        <v>8</v>
      </c>
      <c r="N107" s="1" t="s">
        <v>348</v>
      </c>
      <c r="O107">
        <v>2</v>
      </c>
      <c r="P107">
        <v>2</v>
      </c>
      <c r="Q107" s="3" t="s">
        <v>268</v>
      </c>
      <c r="R107">
        <f t="shared" si="33"/>
        <v>2</v>
      </c>
      <c r="S107" s="36" t="s">
        <v>312</v>
      </c>
    </row>
    <row r="108" spans="10:19" x14ac:dyDescent="0.25">
      <c r="J108" s="1">
        <v>74</v>
      </c>
      <c r="K108" s="2" t="s">
        <v>83</v>
      </c>
      <c r="L108" s="1" t="s">
        <v>51</v>
      </c>
      <c r="M108" s="1" t="s">
        <v>12</v>
      </c>
      <c r="N108" s="1" t="s">
        <v>331</v>
      </c>
      <c r="Q108" s="3" t="s">
        <v>264</v>
      </c>
      <c r="R108">
        <f t="shared" si="33"/>
        <v>3</v>
      </c>
      <c r="S108" s="36" t="s">
        <v>312</v>
      </c>
    </row>
    <row r="109" spans="10:19" x14ac:dyDescent="0.25">
      <c r="J109" s="1">
        <v>75</v>
      </c>
      <c r="K109" s="2" t="s">
        <v>84</v>
      </c>
      <c r="L109" s="1" t="s">
        <v>51</v>
      </c>
      <c r="M109" s="1" t="s">
        <v>12</v>
      </c>
      <c r="N109" s="1" t="s">
        <v>331</v>
      </c>
      <c r="Q109" s="3" t="s">
        <v>10</v>
      </c>
      <c r="R109">
        <f t="shared" si="33"/>
        <v>1</v>
      </c>
      <c r="S109" s="36" t="s">
        <v>310</v>
      </c>
    </row>
    <row r="110" spans="10:19" x14ac:dyDescent="0.25">
      <c r="J110" s="1">
        <v>76</v>
      </c>
      <c r="K110" s="2" t="s">
        <v>85</v>
      </c>
      <c r="L110" s="1" t="s">
        <v>51</v>
      </c>
      <c r="M110" s="1" t="s">
        <v>12</v>
      </c>
      <c r="N110" s="1" t="s">
        <v>337</v>
      </c>
      <c r="O110">
        <v>2</v>
      </c>
      <c r="P110">
        <v>1</v>
      </c>
      <c r="Q110" s="3" t="s">
        <v>264</v>
      </c>
      <c r="R110">
        <f t="shared" si="33"/>
        <v>3</v>
      </c>
      <c r="S110" s="36" t="s">
        <v>312</v>
      </c>
    </row>
    <row r="111" spans="10:19" x14ac:dyDescent="0.25">
      <c r="J111" s="1">
        <v>77</v>
      </c>
      <c r="K111" s="2" t="s">
        <v>86</v>
      </c>
      <c r="L111" s="1" t="s">
        <v>51</v>
      </c>
      <c r="M111" s="1" t="s">
        <v>8</v>
      </c>
      <c r="N111" s="1" t="s">
        <v>331</v>
      </c>
      <c r="Q111" s="3" t="s">
        <v>265</v>
      </c>
      <c r="R111">
        <f t="shared" si="33"/>
        <v>5</v>
      </c>
      <c r="S111" s="36" t="s">
        <v>312</v>
      </c>
    </row>
    <row r="112" spans="10:19" x14ac:dyDescent="0.25">
      <c r="J112" s="1">
        <v>78</v>
      </c>
      <c r="K112" s="2" t="s">
        <v>87</v>
      </c>
      <c r="L112" s="1" t="s">
        <v>51</v>
      </c>
      <c r="M112" s="1" t="s">
        <v>10</v>
      </c>
      <c r="N112" s="1" t="s">
        <v>322</v>
      </c>
      <c r="O112">
        <v>0</v>
      </c>
      <c r="P112">
        <v>7</v>
      </c>
      <c r="Q112" s="3" t="s">
        <v>259</v>
      </c>
      <c r="R112">
        <f t="shared" si="33"/>
        <v>3</v>
      </c>
      <c r="S112" s="36" t="s">
        <v>312</v>
      </c>
    </row>
    <row r="113" spans="10:19" x14ac:dyDescent="0.25">
      <c r="J113" s="1">
        <v>79</v>
      </c>
      <c r="K113" s="2" t="s">
        <v>88</v>
      </c>
      <c r="L113" s="1" t="s">
        <v>51</v>
      </c>
      <c r="M113" s="1" t="s">
        <v>10</v>
      </c>
      <c r="N113" s="1" t="s">
        <v>349</v>
      </c>
      <c r="O113">
        <v>2</v>
      </c>
      <c r="P113">
        <v>2</v>
      </c>
      <c r="Q113" s="3" t="s">
        <v>264</v>
      </c>
      <c r="R113">
        <f t="shared" si="33"/>
        <v>3</v>
      </c>
      <c r="S113" s="36" t="s">
        <v>312</v>
      </c>
    </row>
    <row r="114" spans="10:19" x14ac:dyDescent="0.25">
      <c r="J114" s="1">
        <v>80</v>
      </c>
      <c r="K114" s="2" t="s">
        <v>89</v>
      </c>
      <c r="L114" s="1" t="s">
        <v>51</v>
      </c>
      <c r="M114" s="1" t="s">
        <v>10</v>
      </c>
      <c r="N114" s="1" t="s">
        <v>338</v>
      </c>
      <c r="O114">
        <v>3</v>
      </c>
      <c r="P114">
        <v>4</v>
      </c>
      <c r="Q114" s="3" t="s">
        <v>258</v>
      </c>
      <c r="R114">
        <f t="shared" si="33"/>
        <v>4</v>
      </c>
      <c r="S114" s="36" t="s">
        <v>312</v>
      </c>
    </row>
    <row r="115" spans="10:19" x14ac:dyDescent="0.25">
      <c r="J115" s="1">
        <v>81</v>
      </c>
      <c r="K115" s="2" t="s">
        <v>90</v>
      </c>
      <c r="L115" s="1" t="s">
        <v>51</v>
      </c>
      <c r="M115" s="1" t="s">
        <v>6</v>
      </c>
      <c r="N115" s="1" t="s">
        <v>350</v>
      </c>
      <c r="O115">
        <v>3</v>
      </c>
      <c r="P115">
        <v>7</v>
      </c>
      <c r="Q115" s="3" t="s">
        <v>261</v>
      </c>
      <c r="R115">
        <f t="shared" si="33"/>
        <v>7</v>
      </c>
      <c r="S115" s="36" t="s">
        <v>271</v>
      </c>
    </row>
    <row r="116" spans="10:19" x14ac:dyDescent="0.25">
      <c r="J116" s="1">
        <v>82</v>
      </c>
      <c r="K116" s="2" t="s">
        <v>91</v>
      </c>
      <c r="L116" s="1" t="s">
        <v>51</v>
      </c>
      <c r="M116" s="1" t="s">
        <v>12</v>
      </c>
      <c r="N116" s="1" t="s">
        <v>321</v>
      </c>
      <c r="Q116" s="3" t="s">
        <v>263</v>
      </c>
      <c r="R116">
        <f t="shared" si="33"/>
        <v>2</v>
      </c>
      <c r="S116" s="36" t="s">
        <v>310</v>
      </c>
    </row>
    <row r="117" spans="10:19" x14ac:dyDescent="0.25">
      <c r="J117" s="1">
        <v>83</v>
      </c>
      <c r="K117" s="2" t="s">
        <v>92</v>
      </c>
      <c r="L117" s="1" t="s">
        <v>93</v>
      </c>
      <c r="M117" s="1" t="s">
        <v>12</v>
      </c>
      <c r="N117" s="1" t="s">
        <v>351</v>
      </c>
      <c r="O117">
        <v>3</v>
      </c>
      <c r="P117">
        <v>2</v>
      </c>
      <c r="Q117" s="3" t="s">
        <v>269</v>
      </c>
      <c r="R117">
        <f t="shared" si="33"/>
        <v>4</v>
      </c>
      <c r="S117" s="36" t="s">
        <v>309</v>
      </c>
    </row>
    <row r="118" spans="10:19" x14ac:dyDescent="0.25">
      <c r="J118" s="1">
        <v>84</v>
      </c>
      <c r="K118" s="2" t="s">
        <v>94</v>
      </c>
      <c r="L118" s="1" t="s">
        <v>93</v>
      </c>
      <c r="M118" s="1" t="s">
        <v>12</v>
      </c>
      <c r="N118" s="1" t="s">
        <v>328</v>
      </c>
      <c r="Q118" s="3" t="s">
        <v>270</v>
      </c>
      <c r="R118">
        <f t="shared" si="33"/>
        <v>2</v>
      </c>
      <c r="S118" s="36" t="s">
        <v>310</v>
      </c>
    </row>
    <row r="119" spans="10:19" x14ac:dyDescent="0.25">
      <c r="J119" s="1">
        <v>85</v>
      </c>
      <c r="K119" s="2" t="s">
        <v>95</v>
      </c>
      <c r="L119" s="1" t="s">
        <v>93</v>
      </c>
      <c r="M119" s="1" t="s">
        <v>10</v>
      </c>
      <c r="N119" s="1" t="s">
        <v>326</v>
      </c>
      <c r="Q119" s="3" t="s">
        <v>271</v>
      </c>
      <c r="R119">
        <f t="shared" si="33"/>
        <v>1</v>
      </c>
      <c r="S119" s="36" t="s">
        <v>311</v>
      </c>
    </row>
    <row r="120" spans="10:19" x14ac:dyDescent="0.25">
      <c r="J120" s="1">
        <v>86</v>
      </c>
      <c r="K120" s="2" t="s">
        <v>96</v>
      </c>
      <c r="L120" s="1" t="s">
        <v>93</v>
      </c>
      <c r="M120" s="1" t="s">
        <v>10</v>
      </c>
      <c r="N120" s="1" t="s">
        <v>324</v>
      </c>
      <c r="O120">
        <v>2</v>
      </c>
      <c r="P120">
        <v>3</v>
      </c>
      <c r="Q120" s="3" t="s">
        <v>269</v>
      </c>
      <c r="R120">
        <f t="shared" si="33"/>
        <v>4</v>
      </c>
      <c r="S120" s="36" t="s">
        <v>309</v>
      </c>
    </row>
    <row r="121" spans="10:19" x14ac:dyDescent="0.25">
      <c r="J121" s="1">
        <v>87</v>
      </c>
      <c r="K121" s="2" t="s">
        <v>97</v>
      </c>
      <c r="L121" s="1" t="s">
        <v>93</v>
      </c>
      <c r="M121" s="1" t="s">
        <v>12</v>
      </c>
      <c r="N121" s="1" t="s">
        <v>352</v>
      </c>
      <c r="O121">
        <v>2</v>
      </c>
      <c r="P121">
        <v>2</v>
      </c>
      <c r="Q121" s="3" t="s">
        <v>272</v>
      </c>
      <c r="R121">
        <f t="shared" si="33"/>
        <v>3</v>
      </c>
      <c r="S121" s="36" t="s">
        <v>312</v>
      </c>
    </row>
    <row r="122" spans="10:19" x14ac:dyDescent="0.25">
      <c r="J122" s="1">
        <v>88</v>
      </c>
      <c r="K122" s="2" t="s">
        <v>98</v>
      </c>
      <c r="L122" s="1" t="s">
        <v>93</v>
      </c>
      <c r="M122" s="1" t="s">
        <v>8</v>
      </c>
      <c r="N122" s="1" t="s">
        <v>324</v>
      </c>
      <c r="O122">
        <v>1</v>
      </c>
      <c r="P122">
        <v>3</v>
      </c>
      <c r="Q122" s="3" t="s">
        <v>269</v>
      </c>
      <c r="R122">
        <f t="shared" si="33"/>
        <v>4</v>
      </c>
      <c r="S122" s="36" t="s">
        <v>271</v>
      </c>
    </row>
    <row r="123" spans="10:19" x14ac:dyDescent="0.25">
      <c r="J123" s="1">
        <v>89</v>
      </c>
      <c r="K123" s="2" t="s">
        <v>99</v>
      </c>
      <c r="L123" s="1" t="s">
        <v>93</v>
      </c>
      <c r="M123" s="1" t="s">
        <v>12</v>
      </c>
      <c r="N123" s="1" t="s">
        <v>352</v>
      </c>
      <c r="O123">
        <v>2</v>
      </c>
      <c r="P123">
        <v>1</v>
      </c>
      <c r="Q123" s="3" t="s">
        <v>270</v>
      </c>
      <c r="R123">
        <f t="shared" si="33"/>
        <v>2</v>
      </c>
      <c r="S123" s="36" t="s">
        <v>312</v>
      </c>
    </row>
    <row r="124" spans="10:19" x14ac:dyDescent="0.25">
      <c r="J124" s="1">
        <v>90</v>
      </c>
      <c r="K124" s="2" t="s">
        <v>100</v>
      </c>
      <c r="L124" s="1" t="s">
        <v>93</v>
      </c>
      <c r="M124" s="1" t="s">
        <v>12</v>
      </c>
      <c r="N124" s="1" t="s">
        <v>353</v>
      </c>
      <c r="O124">
        <v>2</v>
      </c>
      <c r="P124">
        <v>1</v>
      </c>
      <c r="Q124" s="3" t="s">
        <v>270</v>
      </c>
      <c r="R124">
        <f t="shared" si="33"/>
        <v>2</v>
      </c>
      <c r="S124" s="36" t="s">
        <v>312</v>
      </c>
    </row>
    <row r="125" spans="10:19" x14ac:dyDescent="0.25">
      <c r="J125" s="1">
        <v>91</v>
      </c>
      <c r="K125" s="2" t="s">
        <v>101</v>
      </c>
      <c r="L125" s="1" t="s">
        <v>93</v>
      </c>
      <c r="M125" s="1" t="s">
        <v>10</v>
      </c>
      <c r="N125" s="1" t="s">
        <v>331</v>
      </c>
      <c r="Q125" s="3" t="s">
        <v>273</v>
      </c>
      <c r="R125">
        <f t="shared" si="33"/>
        <v>6</v>
      </c>
      <c r="S125" s="36" t="s">
        <v>312</v>
      </c>
    </row>
    <row r="126" spans="10:19" x14ac:dyDescent="0.25">
      <c r="J126" s="1">
        <v>92</v>
      </c>
      <c r="K126" s="2" t="s">
        <v>102</v>
      </c>
      <c r="L126" s="1" t="s">
        <v>93</v>
      </c>
      <c r="M126" s="1" t="s">
        <v>12</v>
      </c>
      <c r="N126" s="1" t="s">
        <v>326</v>
      </c>
      <c r="Q126" s="3" t="s">
        <v>270</v>
      </c>
      <c r="R126">
        <f t="shared" si="33"/>
        <v>2</v>
      </c>
      <c r="S126" s="36" t="s">
        <v>312</v>
      </c>
    </row>
    <row r="127" spans="10:19" x14ac:dyDescent="0.25">
      <c r="J127" s="1">
        <v>93</v>
      </c>
      <c r="K127" s="2" t="s">
        <v>103</v>
      </c>
      <c r="L127" s="1" t="s">
        <v>93</v>
      </c>
      <c r="M127" s="1" t="s">
        <v>8</v>
      </c>
      <c r="N127" s="1" t="s">
        <v>321</v>
      </c>
      <c r="Q127" s="3" t="s">
        <v>274</v>
      </c>
      <c r="R127">
        <f t="shared" si="33"/>
        <v>3</v>
      </c>
      <c r="S127" s="36" t="s">
        <v>271</v>
      </c>
    </row>
    <row r="128" spans="10:19" x14ac:dyDescent="0.25">
      <c r="J128" s="1">
        <v>94</v>
      </c>
      <c r="K128" s="2" t="s">
        <v>104</v>
      </c>
      <c r="L128" s="1" t="s">
        <v>93</v>
      </c>
      <c r="M128" s="1" t="s">
        <v>12</v>
      </c>
      <c r="N128" s="1" t="s">
        <v>354</v>
      </c>
      <c r="O128">
        <v>2</v>
      </c>
      <c r="P128">
        <v>2</v>
      </c>
      <c r="Q128" s="3" t="s">
        <v>275</v>
      </c>
      <c r="R128">
        <f t="shared" si="33"/>
        <v>4</v>
      </c>
      <c r="S128" s="36" t="s">
        <v>312</v>
      </c>
    </row>
    <row r="129" spans="10:19" x14ac:dyDescent="0.25">
      <c r="J129" s="1">
        <v>95</v>
      </c>
      <c r="K129" s="2" t="s">
        <v>105</v>
      </c>
      <c r="L129" s="1" t="s">
        <v>93</v>
      </c>
      <c r="M129" s="1" t="s">
        <v>10</v>
      </c>
      <c r="N129" s="1" t="s">
        <v>331</v>
      </c>
      <c r="Q129" s="3" t="s">
        <v>275</v>
      </c>
      <c r="R129">
        <f t="shared" si="33"/>
        <v>4</v>
      </c>
      <c r="S129" s="36" t="s">
        <v>312</v>
      </c>
    </row>
    <row r="130" spans="10:19" x14ac:dyDescent="0.25">
      <c r="J130" s="1">
        <v>96</v>
      </c>
      <c r="K130" s="2" t="s">
        <v>106</v>
      </c>
      <c r="L130" s="1" t="s">
        <v>93</v>
      </c>
      <c r="M130" s="1" t="s">
        <v>10</v>
      </c>
      <c r="N130" s="1" t="s">
        <v>328</v>
      </c>
      <c r="Q130" s="3" t="s">
        <v>270</v>
      </c>
      <c r="R130">
        <f t="shared" si="33"/>
        <v>2</v>
      </c>
      <c r="S130" s="36" t="s">
        <v>309</v>
      </c>
    </row>
    <row r="131" spans="10:19" x14ac:dyDescent="0.25">
      <c r="J131" s="1">
        <v>97</v>
      </c>
      <c r="K131" s="2" t="s">
        <v>107</v>
      </c>
      <c r="L131" s="1" t="s">
        <v>93</v>
      </c>
      <c r="M131" s="1" t="s">
        <v>12</v>
      </c>
      <c r="N131" s="1" t="s">
        <v>331</v>
      </c>
      <c r="Q131" s="3" t="s">
        <v>271</v>
      </c>
      <c r="R131">
        <f t="shared" si="33"/>
        <v>1</v>
      </c>
      <c r="S131" s="36" t="s">
        <v>313</v>
      </c>
    </row>
    <row r="132" spans="10:19" x14ac:dyDescent="0.25">
      <c r="J132" s="1">
        <v>98</v>
      </c>
      <c r="K132" s="2" t="s">
        <v>108</v>
      </c>
      <c r="L132" s="1" t="s">
        <v>93</v>
      </c>
      <c r="M132" s="1" t="s">
        <v>12</v>
      </c>
      <c r="N132" s="1" t="s">
        <v>355</v>
      </c>
      <c r="O132">
        <v>1</v>
      </c>
      <c r="P132">
        <v>1</v>
      </c>
      <c r="Q132" s="3" t="s">
        <v>271</v>
      </c>
      <c r="R132">
        <f t="shared" si="33"/>
        <v>1</v>
      </c>
      <c r="S132" s="36" t="s">
        <v>312</v>
      </c>
    </row>
    <row r="133" spans="10:19" x14ac:dyDescent="0.25">
      <c r="J133" s="1">
        <v>99</v>
      </c>
      <c r="K133" s="2" t="s">
        <v>109</v>
      </c>
      <c r="L133" s="1" t="s">
        <v>93</v>
      </c>
      <c r="M133" s="1" t="s">
        <v>10</v>
      </c>
      <c r="N133" s="1" t="s">
        <v>356</v>
      </c>
      <c r="O133">
        <v>1</v>
      </c>
      <c r="P133">
        <v>3</v>
      </c>
      <c r="Q133" s="3" t="s">
        <v>270</v>
      </c>
      <c r="R133">
        <f t="shared" si="33"/>
        <v>2</v>
      </c>
      <c r="S133" s="36" t="s">
        <v>312</v>
      </c>
    </row>
    <row r="134" spans="10:19" x14ac:dyDescent="0.25">
      <c r="J134" s="1">
        <v>100</v>
      </c>
      <c r="K134" s="2" t="s">
        <v>110</v>
      </c>
      <c r="L134" s="1" t="s">
        <v>93</v>
      </c>
      <c r="M134" s="1" t="s">
        <v>8</v>
      </c>
      <c r="N134" s="1" t="s">
        <v>328</v>
      </c>
      <c r="Q134" s="3" t="s">
        <v>272</v>
      </c>
      <c r="R134">
        <f t="shared" si="33"/>
        <v>3</v>
      </c>
      <c r="S134" s="36" t="s">
        <v>310</v>
      </c>
    </row>
    <row r="135" spans="10:19" x14ac:dyDescent="0.25">
      <c r="J135" s="1">
        <v>101</v>
      </c>
      <c r="K135" s="2" t="s">
        <v>111</v>
      </c>
      <c r="L135" s="1" t="s">
        <v>93</v>
      </c>
      <c r="M135" s="1" t="s">
        <v>8</v>
      </c>
      <c r="N135" s="1" t="s">
        <v>357</v>
      </c>
      <c r="O135">
        <v>3</v>
      </c>
      <c r="P135">
        <v>1</v>
      </c>
      <c r="Q135" s="3" t="s">
        <v>276</v>
      </c>
      <c r="R135">
        <f t="shared" si="33"/>
        <v>3</v>
      </c>
      <c r="S135" s="36" t="s">
        <v>309</v>
      </c>
    </row>
    <row r="136" spans="10:19" x14ac:dyDescent="0.25">
      <c r="J136" s="1">
        <v>102</v>
      </c>
      <c r="K136" s="2" t="s">
        <v>112</v>
      </c>
      <c r="L136" s="1" t="s">
        <v>93</v>
      </c>
      <c r="M136" s="1" t="s">
        <v>6</v>
      </c>
      <c r="N136" s="1" t="s">
        <v>358</v>
      </c>
      <c r="P136">
        <v>3</v>
      </c>
      <c r="Q136" s="3" t="s">
        <v>275</v>
      </c>
      <c r="R136">
        <f t="shared" si="33"/>
        <v>4</v>
      </c>
      <c r="S136" s="36" t="s">
        <v>312</v>
      </c>
    </row>
    <row r="137" spans="10:19" x14ac:dyDescent="0.25">
      <c r="J137" s="1">
        <v>103</v>
      </c>
      <c r="K137" s="2" t="s">
        <v>113</v>
      </c>
      <c r="L137" s="1" t="s">
        <v>93</v>
      </c>
      <c r="M137" s="1" t="s">
        <v>8</v>
      </c>
      <c r="N137" s="1" t="s">
        <v>356</v>
      </c>
      <c r="O137">
        <v>4</v>
      </c>
      <c r="P137">
        <v>3</v>
      </c>
      <c r="Q137" s="3" t="s">
        <v>275</v>
      </c>
      <c r="R137">
        <f t="shared" si="33"/>
        <v>4</v>
      </c>
      <c r="S137" s="36" t="s">
        <v>309</v>
      </c>
    </row>
    <row r="138" spans="10:19" x14ac:dyDescent="0.25">
      <c r="J138" s="1">
        <v>104</v>
      </c>
      <c r="K138" s="2" t="s">
        <v>114</v>
      </c>
      <c r="L138" s="1" t="s">
        <v>93</v>
      </c>
      <c r="M138" s="1" t="s">
        <v>12</v>
      </c>
      <c r="N138" s="1" t="s">
        <v>331</v>
      </c>
      <c r="Q138" s="3" t="s">
        <v>277</v>
      </c>
      <c r="R138">
        <f t="shared" si="33"/>
        <v>5</v>
      </c>
      <c r="S138" s="36" t="s">
        <v>309</v>
      </c>
    </row>
    <row r="139" spans="10:19" x14ac:dyDescent="0.25">
      <c r="J139" s="1">
        <v>105</v>
      </c>
      <c r="K139" s="2" t="s">
        <v>115</v>
      </c>
      <c r="L139" s="1" t="s">
        <v>93</v>
      </c>
      <c r="M139" s="1" t="s">
        <v>12</v>
      </c>
      <c r="N139" s="1" t="s">
        <v>326</v>
      </c>
      <c r="Q139" s="3" t="s">
        <v>269</v>
      </c>
      <c r="R139">
        <f t="shared" si="33"/>
        <v>4</v>
      </c>
      <c r="S139" s="36" t="s">
        <v>312</v>
      </c>
    </row>
    <row r="140" spans="10:19" x14ac:dyDescent="0.25">
      <c r="J140" s="1">
        <v>106</v>
      </c>
      <c r="K140" s="2" t="s">
        <v>116</v>
      </c>
      <c r="L140" s="1" t="s">
        <v>93</v>
      </c>
      <c r="M140" s="1" t="s">
        <v>12</v>
      </c>
      <c r="N140" s="1" t="s">
        <v>331</v>
      </c>
      <c r="Q140" s="3" t="s">
        <v>272</v>
      </c>
      <c r="R140">
        <f t="shared" si="33"/>
        <v>3</v>
      </c>
      <c r="S140" s="36" t="s">
        <v>310</v>
      </c>
    </row>
    <row r="141" spans="10:19" x14ac:dyDescent="0.25">
      <c r="J141" s="1">
        <v>107</v>
      </c>
      <c r="K141" s="2" t="s">
        <v>117</v>
      </c>
      <c r="L141" s="1" t="s">
        <v>93</v>
      </c>
      <c r="M141" s="1" t="s">
        <v>12</v>
      </c>
      <c r="N141" s="1" t="s">
        <v>359</v>
      </c>
      <c r="O141">
        <v>4</v>
      </c>
      <c r="P141">
        <v>6</v>
      </c>
      <c r="Q141" s="3" t="s">
        <v>278</v>
      </c>
      <c r="R141">
        <f t="shared" si="33"/>
        <v>6</v>
      </c>
      <c r="S141" s="36" t="s">
        <v>310</v>
      </c>
    </row>
    <row r="142" spans="10:19" x14ac:dyDescent="0.25">
      <c r="J142" s="1">
        <v>108</v>
      </c>
      <c r="K142" s="2" t="s">
        <v>118</v>
      </c>
      <c r="L142" s="1" t="s">
        <v>93</v>
      </c>
      <c r="M142" s="1" t="s">
        <v>8</v>
      </c>
      <c r="N142" s="1" t="s">
        <v>360</v>
      </c>
      <c r="O142" t="s">
        <v>319</v>
      </c>
      <c r="P142" t="s">
        <v>319</v>
      </c>
      <c r="Q142" s="3" t="s">
        <v>273</v>
      </c>
      <c r="R142">
        <f t="shared" si="33"/>
        <v>6</v>
      </c>
      <c r="S142" s="36" t="s">
        <v>309</v>
      </c>
    </row>
    <row r="143" spans="10:19" x14ac:dyDescent="0.25">
      <c r="J143" s="1">
        <v>109</v>
      </c>
      <c r="K143" s="2" t="s">
        <v>119</v>
      </c>
      <c r="L143" s="1" t="s">
        <v>93</v>
      </c>
      <c r="M143" s="1" t="s">
        <v>12</v>
      </c>
      <c r="N143" s="1" t="s">
        <v>361</v>
      </c>
      <c r="O143">
        <v>2</v>
      </c>
      <c r="P143">
        <v>2</v>
      </c>
      <c r="Q143" s="3" t="s">
        <v>279</v>
      </c>
      <c r="R143">
        <f t="shared" si="33"/>
        <v>5</v>
      </c>
      <c r="S143" s="36" t="s">
        <v>312</v>
      </c>
    </row>
    <row r="144" spans="10:19" x14ac:dyDescent="0.25">
      <c r="J144" s="1">
        <v>110</v>
      </c>
      <c r="K144" s="2" t="s">
        <v>120</v>
      </c>
      <c r="L144" s="1" t="s">
        <v>93</v>
      </c>
      <c r="M144" s="1" t="s">
        <v>12</v>
      </c>
      <c r="N144" s="1" t="s">
        <v>326</v>
      </c>
      <c r="Q144" s="3" t="s">
        <v>272</v>
      </c>
      <c r="R144">
        <f t="shared" si="33"/>
        <v>3</v>
      </c>
      <c r="S144" s="36" t="s">
        <v>309</v>
      </c>
    </row>
    <row r="145" spans="10:19" x14ac:dyDescent="0.25">
      <c r="J145" s="1">
        <v>111</v>
      </c>
      <c r="K145" s="2" t="s">
        <v>121</v>
      </c>
      <c r="L145" s="1" t="s">
        <v>93</v>
      </c>
      <c r="M145" s="1" t="s">
        <v>6</v>
      </c>
      <c r="N145" s="1" t="s">
        <v>331</v>
      </c>
      <c r="Q145" s="3" t="s">
        <v>280</v>
      </c>
      <c r="R145">
        <f t="shared" si="33"/>
        <v>9</v>
      </c>
      <c r="S145" s="36" t="s">
        <v>310</v>
      </c>
    </row>
    <row r="146" spans="10:19" x14ac:dyDescent="0.25">
      <c r="J146" s="1">
        <v>112</v>
      </c>
      <c r="K146" s="2" t="s">
        <v>122</v>
      </c>
      <c r="L146" s="1" t="s">
        <v>93</v>
      </c>
      <c r="M146" s="1" t="s">
        <v>8</v>
      </c>
      <c r="N146" s="1" t="s">
        <v>321</v>
      </c>
      <c r="Q146" s="3" t="s">
        <v>277</v>
      </c>
      <c r="R146">
        <f t="shared" si="33"/>
        <v>5</v>
      </c>
      <c r="S146" s="36" t="s">
        <v>310</v>
      </c>
    </row>
    <row r="147" spans="10:19" x14ac:dyDescent="0.25">
      <c r="J147" s="1">
        <v>113</v>
      </c>
      <c r="K147" s="2" t="s">
        <v>123</v>
      </c>
      <c r="L147" s="1" t="s">
        <v>93</v>
      </c>
      <c r="M147" s="1" t="s">
        <v>10</v>
      </c>
      <c r="N147" s="1" t="s">
        <v>352</v>
      </c>
      <c r="O147">
        <v>4</v>
      </c>
      <c r="P147">
        <v>4</v>
      </c>
      <c r="Q147" s="3" t="s">
        <v>277</v>
      </c>
      <c r="R147">
        <f t="shared" si="33"/>
        <v>5</v>
      </c>
      <c r="S147" s="36" t="s">
        <v>271</v>
      </c>
    </row>
    <row r="148" spans="10:19" x14ac:dyDescent="0.25">
      <c r="J148" s="1">
        <v>114</v>
      </c>
      <c r="K148" s="2" t="s">
        <v>124</v>
      </c>
      <c r="L148" s="1" t="s">
        <v>93</v>
      </c>
      <c r="M148" s="1" t="s">
        <v>12</v>
      </c>
      <c r="N148" s="1" t="s">
        <v>325</v>
      </c>
      <c r="O148">
        <v>1</v>
      </c>
      <c r="P148">
        <v>1</v>
      </c>
      <c r="Q148" s="3" t="s">
        <v>271</v>
      </c>
      <c r="R148">
        <f t="shared" si="33"/>
        <v>1</v>
      </c>
      <c r="S148" s="36" t="s">
        <v>311</v>
      </c>
    </row>
    <row r="149" spans="10:19" x14ac:dyDescent="0.25">
      <c r="J149" s="1">
        <v>115</v>
      </c>
      <c r="K149" s="2" t="s">
        <v>125</v>
      </c>
      <c r="L149" s="1" t="s">
        <v>93</v>
      </c>
      <c r="M149" s="1" t="s">
        <v>6</v>
      </c>
      <c r="N149" s="1" t="s">
        <v>362</v>
      </c>
      <c r="O149">
        <v>5</v>
      </c>
      <c r="P149">
        <v>6</v>
      </c>
      <c r="Q149" s="3" t="s">
        <v>277</v>
      </c>
      <c r="R149">
        <f t="shared" si="33"/>
        <v>5</v>
      </c>
      <c r="S149" s="36" t="s">
        <v>271</v>
      </c>
    </row>
    <row r="150" spans="10:19" x14ac:dyDescent="0.25">
      <c r="J150" s="1">
        <v>116</v>
      </c>
      <c r="K150" s="2" t="s">
        <v>126</v>
      </c>
      <c r="L150" s="1" t="s">
        <v>93</v>
      </c>
      <c r="M150" s="1" t="s">
        <v>12</v>
      </c>
      <c r="N150" s="1" t="s">
        <v>331</v>
      </c>
      <c r="Q150" s="3" t="s">
        <v>270</v>
      </c>
      <c r="R150">
        <f t="shared" si="33"/>
        <v>2</v>
      </c>
      <c r="S150" s="36" t="s">
        <v>313</v>
      </c>
    </row>
    <row r="151" spans="10:19" x14ac:dyDescent="0.25">
      <c r="J151" s="1">
        <v>117</v>
      </c>
      <c r="K151" s="2" t="s">
        <v>127</v>
      </c>
      <c r="L151" s="1" t="s">
        <v>93</v>
      </c>
      <c r="M151" s="1" t="s">
        <v>8</v>
      </c>
      <c r="N151" s="1" t="s">
        <v>327</v>
      </c>
      <c r="O151">
        <v>2</v>
      </c>
      <c r="P151">
        <v>2</v>
      </c>
      <c r="Q151" s="3" t="s">
        <v>272</v>
      </c>
      <c r="R151">
        <f t="shared" si="33"/>
        <v>3</v>
      </c>
      <c r="S151" s="36" t="s">
        <v>312</v>
      </c>
    </row>
    <row r="152" spans="10:19" x14ac:dyDescent="0.25">
      <c r="J152" s="1">
        <v>118</v>
      </c>
      <c r="K152" s="2" t="s">
        <v>128</v>
      </c>
      <c r="L152" s="1" t="s">
        <v>93</v>
      </c>
      <c r="M152" s="1" t="s">
        <v>10</v>
      </c>
      <c r="N152" s="1" t="s">
        <v>363</v>
      </c>
      <c r="O152">
        <v>1</v>
      </c>
      <c r="P152">
        <v>1</v>
      </c>
      <c r="Q152" s="3" t="s">
        <v>271</v>
      </c>
      <c r="R152">
        <f t="shared" si="33"/>
        <v>1</v>
      </c>
      <c r="S152" s="36" t="s">
        <v>312</v>
      </c>
    </row>
    <row r="153" spans="10:19" x14ac:dyDescent="0.25">
      <c r="J153" s="1">
        <v>119</v>
      </c>
      <c r="K153" s="2" t="s">
        <v>129</v>
      </c>
      <c r="L153" s="1" t="s">
        <v>93</v>
      </c>
      <c r="M153" s="1" t="s">
        <v>12</v>
      </c>
      <c r="N153" s="1" t="s">
        <v>359</v>
      </c>
      <c r="O153">
        <v>2</v>
      </c>
      <c r="P153">
        <v>3</v>
      </c>
      <c r="Q153" s="3" t="s">
        <v>272</v>
      </c>
      <c r="R153">
        <f t="shared" si="33"/>
        <v>3</v>
      </c>
      <c r="S153" s="36" t="s">
        <v>310</v>
      </c>
    </row>
    <row r="154" spans="10:19" x14ac:dyDescent="0.25">
      <c r="J154" s="1">
        <v>120</v>
      </c>
      <c r="K154" s="2" t="s">
        <v>130</v>
      </c>
      <c r="L154" s="1" t="s">
        <v>93</v>
      </c>
      <c r="M154" s="1" t="s">
        <v>10</v>
      </c>
      <c r="N154" s="1" t="s">
        <v>364</v>
      </c>
      <c r="O154">
        <v>4</v>
      </c>
      <c r="P154">
        <v>2</v>
      </c>
      <c r="Q154" s="3" t="s">
        <v>279</v>
      </c>
      <c r="R154">
        <f t="shared" si="33"/>
        <v>5</v>
      </c>
      <c r="S154" s="36" t="s">
        <v>310</v>
      </c>
    </row>
    <row r="155" spans="10:19" x14ac:dyDescent="0.25">
      <c r="J155" s="1">
        <v>121</v>
      </c>
      <c r="K155" s="2" t="s">
        <v>131</v>
      </c>
      <c r="L155" s="1" t="s">
        <v>93</v>
      </c>
      <c r="M155" s="1" t="s">
        <v>12</v>
      </c>
      <c r="N155" s="1" t="s">
        <v>328</v>
      </c>
      <c r="Q155" s="3" t="s">
        <v>271</v>
      </c>
      <c r="R155">
        <f t="shared" si="33"/>
        <v>1</v>
      </c>
      <c r="S155" s="36" t="s">
        <v>310</v>
      </c>
    </row>
    <row r="156" spans="10:19" x14ac:dyDescent="0.25">
      <c r="J156" s="1">
        <v>122</v>
      </c>
      <c r="K156" s="2" t="s">
        <v>132</v>
      </c>
      <c r="L156" s="1" t="s">
        <v>93</v>
      </c>
      <c r="M156" s="1" t="s">
        <v>12</v>
      </c>
      <c r="N156" s="1" t="s">
        <v>328</v>
      </c>
      <c r="Q156" s="3" t="s">
        <v>271</v>
      </c>
      <c r="R156">
        <f t="shared" si="33"/>
        <v>1</v>
      </c>
      <c r="S156" s="36" t="s">
        <v>312</v>
      </c>
    </row>
    <row r="157" spans="10:19" x14ac:dyDescent="0.25">
      <c r="J157" s="1">
        <v>123</v>
      </c>
      <c r="K157" s="2" t="s">
        <v>133</v>
      </c>
      <c r="L157" s="1" t="s">
        <v>93</v>
      </c>
      <c r="M157" s="1" t="s">
        <v>8</v>
      </c>
      <c r="N157" s="1" t="s">
        <v>324</v>
      </c>
      <c r="O157">
        <v>2</v>
      </c>
      <c r="P157">
        <v>2</v>
      </c>
      <c r="Q157" s="3" t="s">
        <v>272</v>
      </c>
      <c r="R157">
        <f t="shared" si="33"/>
        <v>3</v>
      </c>
      <c r="S157" s="36" t="s">
        <v>309</v>
      </c>
    </row>
    <row r="158" spans="10:19" x14ac:dyDescent="0.25">
      <c r="J158" s="1">
        <v>124</v>
      </c>
      <c r="K158" s="2" t="s">
        <v>134</v>
      </c>
      <c r="L158" s="1" t="s">
        <v>135</v>
      </c>
      <c r="M158" s="1" t="s">
        <v>12</v>
      </c>
      <c r="N158" s="1" t="s">
        <v>365</v>
      </c>
      <c r="O158">
        <v>1</v>
      </c>
      <c r="P158">
        <v>1</v>
      </c>
      <c r="Q158" s="3" t="s">
        <v>281</v>
      </c>
      <c r="R158">
        <f t="shared" si="33"/>
        <v>3</v>
      </c>
      <c r="S158" s="36" t="s">
        <v>310</v>
      </c>
    </row>
    <row r="159" spans="10:19" x14ac:dyDescent="0.25">
      <c r="J159" s="1">
        <v>125</v>
      </c>
      <c r="K159" s="2" t="s">
        <v>136</v>
      </c>
      <c r="L159" s="1" t="s">
        <v>135</v>
      </c>
      <c r="M159" s="1" t="s">
        <v>12</v>
      </c>
      <c r="N159" s="1" t="s">
        <v>331</v>
      </c>
      <c r="Q159" s="3" t="s">
        <v>281</v>
      </c>
      <c r="R159">
        <f t="shared" si="33"/>
        <v>3</v>
      </c>
      <c r="S159" s="36" t="s">
        <v>312</v>
      </c>
    </row>
    <row r="160" spans="10:19" x14ac:dyDescent="0.25">
      <c r="J160" s="1">
        <v>126</v>
      </c>
      <c r="K160" s="2" t="s">
        <v>137</v>
      </c>
      <c r="L160" s="1" t="s">
        <v>135</v>
      </c>
      <c r="M160" s="1" t="s">
        <v>8</v>
      </c>
      <c r="N160" s="1" t="s">
        <v>326</v>
      </c>
      <c r="Q160" s="3" t="s">
        <v>282</v>
      </c>
      <c r="R160">
        <f t="shared" si="33"/>
        <v>4</v>
      </c>
      <c r="S160" s="36" t="s">
        <v>312</v>
      </c>
    </row>
    <row r="161" spans="10:19" x14ac:dyDescent="0.25">
      <c r="J161" s="1">
        <v>127</v>
      </c>
      <c r="K161" s="2" t="s">
        <v>138</v>
      </c>
      <c r="L161" s="1" t="s">
        <v>135</v>
      </c>
      <c r="M161" s="1" t="s">
        <v>10</v>
      </c>
      <c r="N161" s="1" t="s">
        <v>321</v>
      </c>
      <c r="Q161" s="3" t="s">
        <v>8</v>
      </c>
      <c r="R161">
        <f t="shared" si="33"/>
        <v>1</v>
      </c>
      <c r="S161" s="36" t="s">
        <v>312</v>
      </c>
    </row>
    <row r="162" spans="10:19" x14ac:dyDescent="0.25">
      <c r="J162" s="1">
        <v>128</v>
      </c>
      <c r="K162" s="2" t="s">
        <v>139</v>
      </c>
      <c r="L162" s="1" t="s">
        <v>135</v>
      </c>
      <c r="M162" s="1" t="s">
        <v>10</v>
      </c>
      <c r="N162" s="1" t="s">
        <v>327</v>
      </c>
      <c r="O162">
        <v>3</v>
      </c>
      <c r="P162">
        <v>3</v>
      </c>
      <c r="Q162" s="3" t="s">
        <v>283</v>
      </c>
      <c r="R162">
        <f t="shared" si="33"/>
        <v>5</v>
      </c>
      <c r="S162" s="36" t="s">
        <v>309</v>
      </c>
    </row>
    <row r="163" spans="10:19" x14ac:dyDescent="0.25">
      <c r="J163" s="1">
        <v>129</v>
      </c>
      <c r="K163" s="2" t="s">
        <v>140</v>
      </c>
      <c r="L163" s="1" t="s">
        <v>135</v>
      </c>
      <c r="M163" s="1" t="s">
        <v>12</v>
      </c>
      <c r="N163" s="1" t="s">
        <v>327</v>
      </c>
      <c r="O163">
        <v>2</v>
      </c>
      <c r="P163">
        <v>2</v>
      </c>
      <c r="Q163" s="3" t="s">
        <v>281</v>
      </c>
      <c r="R163">
        <f t="shared" ref="R163:R226" si="34">IF(ISNUMBER(VALUE(LEFT(Q163,1))),IF(ISNUMBER(VALUE(MID(Q163,2,1))),LEFT(Q163,2)+LEN(Q163)-2,LEFT(Q163,1)+LEN(Q163)-1),LEN(Q163))</f>
        <v>3</v>
      </c>
      <c r="S163" s="36" t="s">
        <v>312</v>
      </c>
    </row>
    <row r="164" spans="10:19" x14ac:dyDescent="0.25">
      <c r="J164" s="1">
        <v>130</v>
      </c>
      <c r="K164" s="2" t="s">
        <v>141</v>
      </c>
      <c r="L164" s="1" t="s">
        <v>135</v>
      </c>
      <c r="M164" s="1" t="s">
        <v>8</v>
      </c>
      <c r="N164" s="1" t="s">
        <v>321</v>
      </c>
      <c r="Q164" s="3" t="s">
        <v>284</v>
      </c>
      <c r="R164">
        <f t="shared" si="34"/>
        <v>4</v>
      </c>
      <c r="S164" s="36" t="s">
        <v>311</v>
      </c>
    </row>
    <row r="165" spans="10:19" x14ac:dyDescent="0.25">
      <c r="J165" s="1">
        <v>131</v>
      </c>
      <c r="K165" s="2" t="s">
        <v>142</v>
      </c>
      <c r="L165" s="1" t="s">
        <v>135</v>
      </c>
      <c r="M165" s="1" t="s">
        <v>12</v>
      </c>
      <c r="N165" s="1" t="s">
        <v>366</v>
      </c>
      <c r="O165">
        <v>3</v>
      </c>
      <c r="P165">
        <v>3</v>
      </c>
      <c r="Q165" s="3" t="s">
        <v>284</v>
      </c>
      <c r="R165">
        <f t="shared" si="34"/>
        <v>4</v>
      </c>
      <c r="S165" s="36" t="s">
        <v>310</v>
      </c>
    </row>
    <row r="166" spans="10:19" x14ac:dyDescent="0.25">
      <c r="J166" s="1">
        <v>132</v>
      </c>
      <c r="K166" s="2" t="s">
        <v>143</v>
      </c>
      <c r="L166" s="1" t="s">
        <v>135</v>
      </c>
      <c r="M166" s="1" t="s">
        <v>6</v>
      </c>
      <c r="N166" s="1" t="s">
        <v>367</v>
      </c>
      <c r="P166">
        <v>4</v>
      </c>
      <c r="Q166" s="3" t="s">
        <v>285</v>
      </c>
      <c r="R166">
        <f t="shared" si="34"/>
        <v>4</v>
      </c>
      <c r="S166" s="36" t="s">
        <v>271</v>
      </c>
    </row>
    <row r="167" spans="10:19" x14ac:dyDescent="0.25">
      <c r="J167" s="1">
        <v>133</v>
      </c>
      <c r="K167" s="2" t="s">
        <v>144</v>
      </c>
      <c r="L167" s="1" t="s">
        <v>135</v>
      </c>
      <c r="M167" s="1" t="s">
        <v>12</v>
      </c>
      <c r="N167" s="1" t="s">
        <v>328</v>
      </c>
      <c r="Q167" s="3" t="s">
        <v>285</v>
      </c>
      <c r="R167">
        <f t="shared" si="34"/>
        <v>4</v>
      </c>
      <c r="S167" s="36" t="s">
        <v>309</v>
      </c>
    </row>
    <row r="168" spans="10:19" x14ac:dyDescent="0.25">
      <c r="J168" s="1">
        <v>134</v>
      </c>
      <c r="K168" s="2" t="s">
        <v>145</v>
      </c>
      <c r="L168" s="1" t="s">
        <v>135</v>
      </c>
      <c r="M168" s="1" t="s">
        <v>8</v>
      </c>
      <c r="N168" s="1" t="s">
        <v>368</v>
      </c>
      <c r="O168">
        <v>2</v>
      </c>
      <c r="P168">
        <v>2</v>
      </c>
      <c r="Q168" s="3" t="s">
        <v>286</v>
      </c>
      <c r="R168">
        <f t="shared" si="34"/>
        <v>3</v>
      </c>
      <c r="S168" s="36" t="s">
        <v>309</v>
      </c>
    </row>
    <row r="169" spans="10:19" x14ac:dyDescent="0.25">
      <c r="J169" s="1">
        <v>135</v>
      </c>
      <c r="K169" s="2" t="s">
        <v>146</v>
      </c>
      <c r="L169" s="1" t="s">
        <v>135</v>
      </c>
      <c r="M169" s="1" t="s">
        <v>12</v>
      </c>
      <c r="N169" s="1" t="s">
        <v>369</v>
      </c>
      <c r="O169">
        <v>3</v>
      </c>
      <c r="P169">
        <v>4</v>
      </c>
      <c r="Q169" s="3" t="s">
        <v>287</v>
      </c>
      <c r="R169">
        <f t="shared" si="34"/>
        <v>6</v>
      </c>
      <c r="S169" s="36" t="s">
        <v>310</v>
      </c>
    </row>
    <row r="170" spans="10:19" x14ac:dyDescent="0.25">
      <c r="J170" s="1">
        <v>136</v>
      </c>
      <c r="K170" s="2" t="s">
        <v>147</v>
      </c>
      <c r="L170" s="1" t="s">
        <v>135</v>
      </c>
      <c r="M170" s="1" t="s">
        <v>12</v>
      </c>
      <c r="N170" s="1" t="s">
        <v>331</v>
      </c>
      <c r="Q170" s="3" t="s">
        <v>284</v>
      </c>
      <c r="R170">
        <f t="shared" si="34"/>
        <v>4</v>
      </c>
      <c r="S170" s="36" t="s">
        <v>313</v>
      </c>
    </row>
    <row r="171" spans="10:19" x14ac:dyDescent="0.25">
      <c r="J171" s="1">
        <v>137</v>
      </c>
      <c r="K171" s="2" t="s">
        <v>148</v>
      </c>
      <c r="L171" s="1" t="s">
        <v>135</v>
      </c>
      <c r="M171" s="1" t="s">
        <v>10</v>
      </c>
      <c r="N171" s="1" t="s">
        <v>370</v>
      </c>
      <c r="O171">
        <v>0</v>
      </c>
      <c r="P171">
        <v>2</v>
      </c>
      <c r="Q171" s="3" t="s">
        <v>281</v>
      </c>
      <c r="R171">
        <f t="shared" si="34"/>
        <v>3</v>
      </c>
      <c r="S171" s="36" t="s">
        <v>312</v>
      </c>
    </row>
    <row r="172" spans="10:19" x14ac:dyDescent="0.25">
      <c r="J172" s="1">
        <v>138</v>
      </c>
      <c r="K172" s="2" t="s">
        <v>149</v>
      </c>
      <c r="L172" s="1" t="s">
        <v>135</v>
      </c>
      <c r="M172" s="1" t="s">
        <v>12</v>
      </c>
      <c r="N172" s="1" t="s">
        <v>370</v>
      </c>
      <c r="O172">
        <v>0</v>
      </c>
      <c r="P172">
        <v>1</v>
      </c>
      <c r="Q172" s="3" t="s">
        <v>288</v>
      </c>
      <c r="R172">
        <f t="shared" si="34"/>
        <v>2</v>
      </c>
      <c r="S172" s="36" t="s">
        <v>310</v>
      </c>
    </row>
    <row r="173" spans="10:19" x14ac:dyDescent="0.25">
      <c r="J173" s="1">
        <v>139</v>
      </c>
      <c r="K173" s="2" t="s">
        <v>150</v>
      </c>
      <c r="L173" s="1" t="s">
        <v>135</v>
      </c>
      <c r="M173" s="1" t="s">
        <v>10</v>
      </c>
      <c r="N173" s="1" t="s">
        <v>331</v>
      </c>
      <c r="Q173" s="3" t="s">
        <v>281</v>
      </c>
      <c r="R173">
        <f t="shared" si="34"/>
        <v>3</v>
      </c>
      <c r="S173" s="36" t="s">
        <v>309</v>
      </c>
    </row>
    <row r="174" spans="10:19" x14ac:dyDescent="0.25">
      <c r="J174" s="1">
        <v>140</v>
      </c>
      <c r="K174" s="2" t="s">
        <v>151</v>
      </c>
      <c r="L174" s="1" t="s">
        <v>135</v>
      </c>
      <c r="M174" s="1" t="s">
        <v>10</v>
      </c>
      <c r="N174" s="1" t="s">
        <v>371</v>
      </c>
      <c r="O174">
        <v>4</v>
      </c>
      <c r="P174">
        <v>4</v>
      </c>
      <c r="Q174" s="3" t="s">
        <v>289</v>
      </c>
      <c r="R174">
        <f t="shared" si="34"/>
        <v>7</v>
      </c>
      <c r="S174" s="36" t="s">
        <v>310</v>
      </c>
    </row>
    <row r="175" spans="10:19" x14ac:dyDescent="0.25">
      <c r="J175" s="1">
        <v>141</v>
      </c>
      <c r="K175" s="2" t="s">
        <v>152</v>
      </c>
      <c r="L175" s="1" t="s">
        <v>135</v>
      </c>
      <c r="M175" s="1" t="s">
        <v>8</v>
      </c>
      <c r="N175" s="1" t="s">
        <v>372</v>
      </c>
      <c r="O175">
        <v>2</v>
      </c>
      <c r="P175">
        <v>1</v>
      </c>
      <c r="Q175" s="3" t="s">
        <v>288</v>
      </c>
      <c r="R175">
        <f t="shared" si="34"/>
        <v>2</v>
      </c>
      <c r="S175" s="36" t="s">
        <v>312</v>
      </c>
    </row>
    <row r="176" spans="10:19" x14ac:dyDescent="0.25">
      <c r="J176" s="1">
        <v>142</v>
      </c>
      <c r="K176" s="2" t="s">
        <v>153</v>
      </c>
      <c r="L176" s="1" t="s">
        <v>135</v>
      </c>
      <c r="M176" s="1" t="s">
        <v>12</v>
      </c>
      <c r="N176" s="1" t="s">
        <v>373</v>
      </c>
      <c r="O176">
        <v>2</v>
      </c>
      <c r="P176">
        <v>1</v>
      </c>
      <c r="Q176" s="3" t="s">
        <v>288</v>
      </c>
      <c r="R176">
        <f t="shared" si="34"/>
        <v>2</v>
      </c>
      <c r="S176" s="36" t="s">
        <v>312</v>
      </c>
    </row>
    <row r="177" spans="10:19" x14ac:dyDescent="0.25">
      <c r="J177" s="1">
        <v>143</v>
      </c>
      <c r="K177" s="2" t="s">
        <v>154</v>
      </c>
      <c r="L177" s="1" t="s">
        <v>135</v>
      </c>
      <c r="M177" s="1" t="s">
        <v>12</v>
      </c>
      <c r="N177" s="1" t="s">
        <v>331</v>
      </c>
      <c r="Q177" s="3" t="s">
        <v>283</v>
      </c>
      <c r="R177">
        <f t="shared" si="34"/>
        <v>5</v>
      </c>
      <c r="S177" s="36" t="s">
        <v>310</v>
      </c>
    </row>
    <row r="178" spans="10:19" x14ac:dyDescent="0.25">
      <c r="J178" s="1">
        <v>144</v>
      </c>
      <c r="K178" s="2" t="s">
        <v>155</v>
      </c>
      <c r="L178" s="1" t="s">
        <v>135</v>
      </c>
      <c r="M178" s="1" t="s">
        <v>12</v>
      </c>
      <c r="N178" s="1" t="s">
        <v>326</v>
      </c>
      <c r="Q178" s="3" t="s">
        <v>281</v>
      </c>
      <c r="R178">
        <f t="shared" si="34"/>
        <v>3</v>
      </c>
      <c r="S178" s="36" t="s">
        <v>312</v>
      </c>
    </row>
    <row r="179" spans="10:19" x14ac:dyDescent="0.25">
      <c r="J179" s="1">
        <v>145</v>
      </c>
      <c r="K179" s="2" t="s">
        <v>156</v>
      </c>
      <c r="L179" s="1" t="s">
        <v>135</v>
      </c>
      <c r="M179" s="1" t="s">
        <v>12</v>
      </c>
      <c r="N179" s="1" t="s">
        <v>374</v>
      </c>
      <c r="O179">
        <v>5</v>
      </c>
      <c r="P179">
        <v>3</v>
      </c>
      <c r="Q179" s="3" t="s">
        <v>285</v>
      </c>
      <c r="R179">
        <f t="shared" si="34"/>
        <v>4</v>
      </c>
      <c r="S179" s="36" t="s">
        <v>312</v>
      </c>
    </row>
    <row r="180" spans="10:19" x14ac:dyDescent="0.25">
      <c r="J180" s="1">
        <v>146</v>
      </c>
      <c r="K180" s="2" t="s">
        <v>157</v>
      </c>
      <c r="L180" s="1" t="s">
        <v>135</v>
      </c>
      <c r="M180" s="1" t="s">
        <v>8</v>
      </c>
      <c r="N180" s="1" t="s">
        <v>338</v>
      </c>
      <c r="O180">
        <v>3</v>
      </c>
      <c r="P180">
        <v>2</v>
      </c>
      <c r="Q180" s="3" t="s">
        <v>286</v>
      </c>
      <c r="R180">
        <f t="shared" si="34"/>
        <v>3</v>
      </c>
      <c r="S180" s="36" t="s">
        <v>312</v>
      </c>
    </row>
    <row r="181" spans="10:19" x14ac:dyDescent="0.25">
      <c r="J181" s="1">
        <v>147</v>
      </c>
      <c r="K181" s="2" t="s">
        <v>158</v>
      </c>
      <c r="L181" s="1" t="s">
        <v>135</v>
      </c>
      <c r="M181" s="1" t="s">
        <v>10</v>
      </c>
      <c r="N181" s="1" t="s">
        <v>331</v>
      </c>
      <c r="Q181" s="3" t="s">
        <v>286</v>
      </c>
      <c r="R181">
        <f t="shared" si="34"/>
        <v>3</v>
      </c>
      <c r="S181" s="36" t="s">
        <v>312</v>
      </c>
    </row>
    <row r="182" spans="10:19" x14ac:dyDescent="0.25">
      <c r="J182" s="1">
        <v>148</v>
      </c>
      <c r="K182" s="2" t="s">
        <v>159</v>
      </c>
      <c r="L182" s="1" t="s">
        <v>135</v>
      </c>
      <c r="M182" s="1" t="s">
        <v>8</v>
      </c>
      <c r="N182" s="1" t="s">
        <v>375</v>
      </c>
      <c r="O182">
        <v>3</v>
      </c>
      <c r="P182">
        <v>3</v>
      </c>
      <c r="Q182" s="3" t="s">
        <v>285</v>
      </c>
      <c r="R182">
        <f t="shared" si="34"/>
        <v>4</v>
      </c>
      <c r="S182" s="36" t="s">
        <v>271</v>
      </c>
    </row>
    <row r="183" spans="10:19" x14ac:dyDescent="0.25">
      <c r="J183" s="1">
        <v>149</v>
      </c>
      <c r="K183" s="2" t="s">
        <v>160</v>
      </c>
      <c r="L183" s="1" t="s">
        <v>135</v>
      </c>
      <c r="M183" s="1" t="s">
        <v>12</v>
      </c>
      <c r="N183" s="1" t="s">
        <v>376</v>
      </c>
      <c r="O183">
        <v>3</v>
      </c>
      <c r="P183">
        <v>3</v>
      </c>
      <c r="Q183" s="3" t="s">
        <v>283</v>
      </c>
      <c r="R183">
        <f t="shared" si="34"/>
        <v>5</v>
      </c>
      <c r="S183" s="36" t="s">
        <v>312</v>
      </c>
    </row>
    <row r="184" spans="10:19" x14ac:dyDescent="0.25">
      <c r="J184" s="1">
        <v>150</v>
      </c>
      <c r="K184" s="2" t="s">
        <v>161</v>
      </c>
      <c r="L184" s="1" t="s">
        <v>135</v>
      </c>
      <c r="M184" s="1" t="s">
        <v>12</v>
      </c>
      <c r="N184" s="1" t="s">
        <v>377</v>
      </c>
      <c r="O184">
        <v>4</v>
      </c>
      <c r="P184">
        <v>1</v>
      </c>
      <c r="Q184" s="3" t="s">
        <v>281</v>
      </c>
      <c r="R184">
        <f t="shared" si="34"/>
        <v>3</v>
      </c>
      <c r="S184" s="36" t="s">
        <v>310</v>
      </c>
    </row>
    <row r="185" spans="10:19" x14ac:dyDescent="0.25">
      <c r="J185" s="1">
        <v>151</v>
      </c>
      <c r="K185" s="2" t="s">
        <v>162</v>
      </c>
      <c r="L185" s="1" t="s">
        <v>135</v>
      </c>
      <c r="M185" s="1" t="s">
        <v>6</v>
      </c>
      <c r="N185" s="1" t="s">
        <v>370</v>
      </c>
      <c r="O185">
        <v>4</v>
      </c>
      <c r="P185">
        <v>4</v>
      </c>
      <c r="Q185" s="3" t="s">
        <v>290</v>
      </c>
      <c r="R185">
        <f t="shared" si="34"/>
        <v>5</v>
      </c>
      <c r="S185" s="36" t="s">
        <v>271</v>
      </c>
    </row>
    <row r="186" spans="10:19" x14ac:dyDescent="0.25">
      <c r="J186" s="1">
        <v>152</v>
      </c>
      <c r="K186" s="2" t="s">
        <v>163</v>
      </c>
      <c r="L186" s="1" t="s">
        <v>135</v>
      </c>
      <c r="M186" s="1" t="s">
        <v>12</v>
      </c>
      <c r="N186" s="1" t="s">
        <v>331</v>
      </c>
      <c r="Q186" s="3" t="s">
        <v>288</v>
      </c>
      <c r="R186">
        <f t="shared" si="34"/>
        <v>2</v>
      </c>
      <c r="S186" s="36" t="s">
        <v>310</v>
      </c>
    </row>
    <row r="187" spans="10:19" x14ac:dyDescent="0.25">
      <c r="J187" s="1">
        <v>153</v>
      </c>
      <c r="K187" s="2" t="s">
        <v>164</v>
      </c>
      <c r="L187" s="1" t="s">
        <v>135</v>
      </c>
      <c r="M187" s="1" t="s">
        <v>10</v>
      </c>
      <c r="N187" s="1" t="s">
        <v>326</v>
      </c>
      <c r="Q187" s="3" t="s">
        <v>285</v>
      </c>
      <c r="R187">
        <f t="shared" si="34"/>
        <v>4</v>
      </c>
      <c r="S187" s="36" t="s">
        <v>309</v>
      </c>
    </row>
    <row r="188" spans="10:19" x14ac:dyDescent="0.25">
      <c r="J188" s="1">
        <v>154</v>
      </c>
      <c r="K188" s="2" t="s">
        <v>165</v>
      </c>
      <c r="L188" s="1" t="s">
        <v>135</v>
      </c>
      <c r="M188" s="1" t="s">
        <v>8</v>
      </c>
      <c r="N188" s="1" t="s">
        <v>370</v>
      </c>
      <c r="O188">
        <v>5</v>
      </c>
      <c r="P188">
        <v>5</v>
      </c>
      <c r="Q188" s="3" t="s">
        <v>291</v>
      </c>
      <c r="R188">
        <f t="shared" si="34"/>
        <v>6</v>
      </c>
      <c r="S188" s="36" t="s">
        <v>271</v>
      </c>
    </row>
    <row r="189" spans="10:19" x14ac:dyDescent="0.25">
      <c r="J189" s="1">
        <v>155</v>
      </c>
      <c r="K189" s="2" t="s">
        <v>166</v>
      </c>
      <c r="L189" s="1" t="s">
        <v>135</v>
      </c>
      <c r="M189" s="1" t="s">
        <v>12</v>
      </c>
      <c r="N189" s="1" t="s">
        <v>328</v>
      </c>
      <c r="Q189" s="3" t="s">
        <v>8</v>
      </c>
      <c r="R189">
        <f t="shared" si="34"/>
        <v>1</v>
      </c>
      <c r="S189" s="36" t="s">
        <v>312</v>
      </c>
    </row>
    <row r="190" spans="10:19" x14ac:dyDescent="0.25">
      <c r="J190" s="1">
        <v>156</v>
      </c>
      <c r="K190" s="2" t="s">
        <v>167</v>
      </c>
      <c r="L190" s="1" t="s">
        <v>135</v>
      </c>
      <c r="M190" s="1" t="s">
        <v>12</v>
      </c>
      <c r="N190" s="1" t="s">
        <v>328</v>
      </c>
      <c r="Q190" s="3" t="s">
        <v>8</v>
      </c>
      <c r="R190">
        <f t="shared" si="34"/>
        <v>1</v>
      </c>
      <c r="S190" s="36" t="s">
        <v>313</v>
      </c>
    </row>
    <row r="191" spans="10:19" x14ac:dyDescent="0.25">
      <c r="J191" s="1">
        <v>157</v>
      </c>
      <c r="K191" s="2" t="s">
        <v>168</v>
      </c>
      <c r="L191" s="1" t="s">
        <v>135</v>
      </c>
      <c r="M191" s="1" t="s">
        <v>12</v>
      </c>
      <c r="N191" s="1" t="s">
        <v>327</v>
      </c>
      <c r="O191">
        <v>1</v>
      </c>
      <c r="P191">
        <v>1</v>
      </c>
      <c r="Q191" s="3" t="s">
        <v>8</v>
      </c>
      <c r="R191">
        <f t="shared" si="34"/>
        <v>1</v>
      </c>
      <c r="S191" s="36" t="s">
        <v>312</v>
      </c>
    </row>
    <row r="192" spans="10:19" x14ac:dyDescent="0.25">
      <c r="J192" s="1">
        <v>158</v>
      </c>
      <c r="K192" s="2" t="s">
        <v>169</v>
      </c>
      <c r="L192" s="1" t="s">
        <v>135</v>
      </c>
      <c r="M192" s="1" t="s">
        <v>8</v>
      </c>
      <c r="N192" s="1" t="s">
        <v>327</v>
      </c>
      <c r="O192">
        <v>2</v>
      </c>
      <c r="P192">
        <v>2</v>
      </c>
      <c r="Q192" s="3" t="s">
        <v>283</v>
      </c>
      <c r="R192">
        <f t="shared" si="34"/>
        <v>5</v>
      </c>
      <c r="S192" s="36" t="s">
        <v>271</v>
      </c>
    </row>
    <row r="193" spans="10:19" x14ac:dyDescent="0.25">
      <c r="J193" s="1">
        <v>159</v>
      </c>
      <c r="K193" s="2" t="s">
        <v>170</v>
      </c>
      <c r="L193" s="1" t="s">
        <v>135</v>
      </c>
      <c r="M193" s="1" t="s">
        <v>12</v>
      </c>
      <c r="N193" s="1" t="s">
        <v>328</v>
      </c>
      <c r="Q193" s="3" t="s">
        <v>288</v>
      </c>
      <c r="R193">
        <f t="shared" si="34"/>
        <v>2</v>
      </c>
      <c r="S193" s="36" t="s">
        <v>310</v>
      </c>
    </row>
    <row r="194" spans="10:19" x14ac:dyDescent="0.25">
      <c r="J194" s="1">
        <v>160</v>
      </c>
      <c r="K194" s="2" t="s">
        <v>171</v>
      </c>
      <c r="L194" s="1" t="s">
        <v>135</v>
      </c>
      <c r="M194" s="1" t="s">
        <v>10</v>
      </c>
      <c r="N194" s="1" t="s">
        <v>328</v>
      </c>
      <c r="Q194" s="3" t="s">
        <v>292</v>
      </c>
      <c r="R194">
        <f t="shared" si="34"/>
        <v>3</v>
      </c>
      <c r="S194" s="36" t="s">
        <v>309</v>
      </c>
    </row>
    <row r="195" spans="10:19" x14ac:dyDescent="0.25">
      <c r="J195" s="1">
        <v>161</v>
      </c>
      <c r="K195" s="2" t="s">
        <v>172</v>
      </c>
      <c r="L195" s="1" t="s">
        <v>135</v>
      </c>
      <c r="M195" s="1" t="s">
        <v>12</v>
      </c>
      <c r="N195" s="1" t="s">
        <v>331</v>
      </c>
      <c r="Q195" s="3" t="s">
        <v>293</v>
      </c>
      <c r="R195">
        <f t="shared" si="34"/>
        <v>2</v>
      </c>
      <c r="S195" s="36" t="s">
        <v>311</v>
      </c>
    </row>
    <row r="196" spans="10:19" x14ac:dyDescent="0.25">
      <c r="J196" s="1">
        <v>162</v>
      </c>
      <c r="K196" s="2" t="s">
        <v>173</v>
      </c>
      <c r="L196" s="1" t="s">
        <v>135</v>
      </c>
      <c r="M196" s="1" t="s">
        <v>8</v>
      </c>
      <c r="N196" s="1" t="s">
        <v>328</v>
      </c>
      <c r="Q196" s="3" t="s">
        <v>285</v>
      </c>
      <c r="R196">
        <f t="shared" si="34"/>
        <v>4</v>
      </c>
      <c r="S196" s="36" t="s">
        <v>312</v>
      </c>
    </row>
    <row r="197" spans="10:19" x14ac:dyDescent="0.25">
      <c r="J197" s="1">
        <v>163</v>
      </c>
      <c r="K197" s="2" t="s">
        <v>174</v>
      </c>
      <c r="L197" s="1" t="s">
        <v>135</v>
      </c>
      <c r="M197" s="1" t="s">
        <v>10</v>
      </c>
      <c r="N197" s="1" t="s">
        <v>378</v>
      </c>
      <c r="O197">
        <v>2</v>
      </c>
      <c r="P197">
        <v>1</v>
      </c>
      <c r="Q197" s="3" t="s">
        <v>288</v>
      </c>
      <c r="R197">
        <f t="shared" si="34"/>
        <v>2</v>
      </c>
      <c r="S197" s="36" t="s">
        <v>309</v>
      </c>
    </row>
    <row r="198" spans="10:19" x14ac:dyDescent="0.25">
      <c r="J198" s="1">
        <v>164</v>
      </c>
      <c r="K198" s="2" t="s">
        <v>175</v>
      </c>
      <c r="L198" s="1" t="s">
        <v>176</v>
      </c>
      <c r="M198" s="1" t="s">
        <v>12</v>
      </c>
      <c r="N198" s="1" t="s">
        <v>379</v>
      </c>
      <c r="O198">
        <v>2</v>
      </c>
      <c r="P198">
        <v>3</v>
      </c>
      <c r="Q198" s="3" t="s">
        <v>294</v>
      </c>
      <c r="R198">
        <f t="shared" si="34"/>
        <v>3</v>
      </c>
      <c r="S198" s="36" t="s">
        <v>310</v>
      </c>
    </row>
    <row r="199" spans="10:19" x14ac:dyDescent="0.25">
      <c r="J199" s="1">
        <v>165</v>
      </c>
      <c r="K199" s="2" t="s">
        <v>177</v>
      </c>
      <c r="L199" s="1" t="s">
        <v>176</v>
      </c>
      <c r="M199" s="1" t="s">
        <v>10</v>
      </c>
      <c r="N199" s="1" t="s">
        <v>331</v>
      </c>
      <c r="Q199" s="3" t="s">
        <v>295</v>
      </c>
      <c r="R199">
        <f t="shared" si="34"/>
        <v>4</v>
      </c>
      <c r="S199" s="36" t="s">
        <v>313</v>
      </c>
    </row>
    <row r="200" spans="10:19" x14ac:dyDescent="0.25">
      <c r="J200" s="1">
        <v>166</v>
      </c>
      <c r="K200" s="2" t="s">
        <v>178</v>
      </c>
      <c r="L200" s="1" t="s">
        <v>176</v>
      </c>
      <c r="M200" s="1" t="s">
        <v>10</v>
      </c>
      <c r="N200" s="1" t="s">
        <v>380</v>
      </c>
      <c r="O200">
        <v>3</v>
      </c>
      <c r="P200">
        <v>3</v>
      </c>
      <c r="Q200" s="3" t="s">
        <v>296</v>
      </c>
      <c r="R200">
        <f t="shared" si="34"/>
        <v>4</v>
      </c>
      <c r="S200" s="36" t="s">
        <v>309</v>
      </c>
    </row>
    <row r="201" spans="10:19" x14ac:dyDescent="0.25">
      <c r="J201" s="1">
        <v>167</v>
      </c>
      <c r="K201" s="2" t="s">
        <v>179</v>
      </c>
      <c r="L201" s="1" t="s">
        <v>176</v>
      </c>
      <c r="M201" s="1" t="s">
        <v>12</v>
      </c>
      <c r="N201" s="1" t="s">
        <v>381</v>
      </c>
      <c r="O201">
        <v>2</v>
      </c>
      <c r="P201">
        <v>2</v>
      </c>
      <c r="Q201" s="3" t="s">
        <v>294</v>
      </c>
      <c r="R201">
        <f t="shared" si="34"/>
        <v>3</v>
      </c>
      <c r="S201" s="36" t="s">
        <v>310</v>
      </c>
    </row>
    <row r="202" spans="10:19" x14ac:dyDescent="0.25">
      <c r="J202" s="1">
        <v>168</v>
      </c>
      <c r="K202" s="2" t="s">
        <v>180</v>
      </c>
      <c r="L202" s="1" t="s">
        <v>176</v>
      </c>
      <c r="M202" s="1" t="s">
        <v>12</v>
      </c>
      <c r="N202" s="1" t="s">
        <v>382</v>
      </c>
      <c r="O202">
        <v>1</v>
      </c>
      <c r="P202">
        <v>2</v>
      </c>
      <c r="Q202" s="3" t="s">
        <v>297</v>
      </c>
      <c r="R202">
        <f t="shared" si="34"/>
        <v>2</v>
      </c>
      <c r="S202" s="36" t="s">
        <v>312</v>
      </c>
    </row>
    <row r="203" spans="10:19" x14ac:dyDescent="0.25">
      <c r="J203" s="1">
        <v>169</v>
      </c>
      <c r="K203" s="2" t="s">
        <v>181</v>
      </c>
      <c r="L203" s="1" t="s">
        <v>176</v>
      </c>
      <c r="M203" s="1" t="s">
        <v>12</v>
      </c>
      <c r="N203" s="1" t="s">
        <v>383</v>
      </c>
      <c r="O203">
        <v>1</v>
      </c>
      <c r="P203">
        <v>1</v>
      </c>
      <c r="Q203" s="3" t="s">
        <v>298</v>
      </c>
      <c r="R203">
        <f t="shared" si="34"/>
        <v>1</v>
      </c>
      <c r="S203" s="36" t="s">
        <v>312</v>
      </c>
    </row>
    <row r="204" spans="10:19" x14ac:dyDescent="0.25">
      <c r="J204" s="1">
        <v>170</v>
      </c>
      <c r="K204" s="2" t="s">
        <v>182</v>
      </c>
      <c r="L204" s="1" t="s">
        <v>176</v>
      </c>
      <c r="M204" s="1" t="s">
        <v>10</v>
      </c>
      <c r="N204" s="1" t="s">
        <v>331</v>
      </c>
      <c r="Q204" s="3" t="s">
        <v>299</v>
      </c>
      <c r="R204">
        <f t="shared" si="34"/>
        <v>5</v>
      </c>
      <c r="S204" s="36" t="s">
        <v>309</v>
      </c>
    </row>
    <row r="205" spans="10:19" x14ac:dyDescent="0.25">
      <c r="J205" s="1">
        <v>171</v>
      </c>
      <c r="K205" s="2" t="s">
        <v>183</v>
      </c>
      <c r="L205" s="1" t="s">
        <v>176</v>
      </c>
      <c r="M205" s="1" t="s">
        <v>12</v>
      </c>
      <c r="N205" s="1" t="s">
        <v>328</v>
      </c>
      <c r="Q205" s="3" t="s">
        <v>298</v>
      </c>
      <c r="R205">
        <f t="shared" si="34"/>
        <v>1</v>
      </c>
      <c r="S205" s="36" t="s">
        <v>313</v>
      </c>
    </row>
    <row r="206" spans="10:19" x14ac:dyDescent="0.25">
      <c r="J206" s="1">
        <v>172</v>
      </c>
      <c r="K206" s="2" t="s">
        <v>184</v>
      </c>
      <c r="L206" s="1" t="s">
        <v>176</v>
      </c>
      <c r="M206" s="1" t="s">
        <v>6</v>
      </c>
      <c r="N206" s="1" t="s">
        <v>384</v>
      </c>
      <c r="P206">
        <v>4</v>
      </c>
      <c r="Q206" s="3" t="s">
        <v>300</v>
      </c>
      <c r="R206">
        <f t="shared" si="34"/>
        <v>6</v>
      </c>
      <c r="S206" s="36" t="s">
        <v>309</v>
      </c>
    </row>
    <row r="207" spans="10:19" x14ac:dyDescent="0.25">
      <c r="J207" s="1">
        <v>173</v>
      </c>
      <c r="K207" s="2" t="s">
        <v>185</v>
      </c>
      <c r="L207" s="1" t="s">
        <v>176</v>
      </c>
      <c r="M207" s="1" t="s">
        <v>8</v>
      </c>
      <c r="N207" s="1" t="s">
        <v>374</v>
      </c>
      <c r="O207">
        <v>7</v>
      </c>
      <c r="P207">
        <v>7</v>
      </c>
      <c r="Q207" s="3" t="s">
        <v>301</v>
      </c>
      <c r="R207">
        <f t="shared" si="34"/>
        <v>7</v>
      </c>
      <c r="S207" s="36" t="s">
        <v>309</v>
      </c>
    </row>
    <row r="208" spans="10:19" x14ac:dyDescent="0.25">
      <c r="J208" s="1">
        <v>174</v>
      </c>
      <c r="K208" s="2" t="s">
        <v>186</v>
      </c>
      <c r="L208" s="1" t="s">
        <v>176</v>
      </c>
      <c r="M208" s="1" t="s">
        <v>12</v>
      </c>
      <c r="N208" s="1" t="s">
        <v>328</v>
      </c>
      <c r="Q208" s="3" t="s">
        <v>298</v>
      </c>
      <c r="R208">
        <f t="shared" si="34"/>
        <v>1</v>
      </c>
      <c r="S208" s="36" t="s">
        <v>312</v>
      </c>
    </row>
    <row r="209" spans="10:19" x14ac:dyDescent="0.25">
      <c r="J209" s="1">
        <v>175</v>
      </c>
      <c r="K209" s="2" t="s">
        <v>187</v>
      </c>
      <c r="L209" s="1" t="s">
        <v>176</v>
      </c>
      <c r="M209" s="1" t="s">
        <v>12</v>
      </c>
      <c r="N209" s="1" t="s">
        <v>382</v>
      </c>
      <c r="O209">
        <v>2</v>
      </c>
      <c r="P209">
        <v>4</v>
      </c>
      <c r="Q209" s="3" t="s">
        <v>296</v>
      </c>
      <c r="R209">
        <f t="shared" si="34"/>
        <v>4</v>
      </c>
      <c r="S209" s="36" t="s">
        <v>312</v>
      </c>
    </row>
    <row r="210" spans="10:19" x14ac:dyDescent="0.25">
      <c r="J210" s="1">
        <v>176</v>
      </c>
      <c r="K210" s="2" t="s">
        <v>188</v>
      </c>
      <c r="L210" s="1" t="s">
        <v>176</v>
      </c>
      <c r="M210" s="1" t="s">
        <v>12</v>
      </c>
      <c r="N210" s="1" t="s">
        <v>385</v>
      </c>
      <c r="O210">
        <v>1</v>
      </c>
      <c r="P210">
        <v>1</v>
      </c>
      <c r="Q210" s="3" t="s">
        <v>298</v>
      </c>
      <c r="R210">
        <f t="shared" si="34"/>
        <v>1</v>
      </c>
      <c r="S210" s="36" t="s">
        <v>310</v>
      </c>
    </row>
    <row r="211" spans="10:19" x14ac:dyDescent="0.25">
      <c r="J211" s="1">
        <v>177</v>
      </c>
      <c r="K211" s="2" t="s">
        <v>189</v>
      </c>
      <c r="L211" s="1" t="s">
        <v>176</v>
      </c>
      <c r="M211" s="1" t="s">
        <v>12</v>
      </c>
      <c r="N211" s="1" t="s">
        <v>327</v>
      </c>
      <c r="O211">
        <v>5</v>
      </c>
      <c r="P211">
        <v>5</v>
      </c>
      <c r="Q211" s="3" t="s">
        <v>302</v>
      </c>
      <c r="R211">
        <f t="shared" si="34"/>
        <v>7</v>
      </c>
      <c r="S211" s="36" t="s">
        <v>311</v>
      </c>
    </row>
    <row r="212" spans="10:19" x14ac:dyDescent="0.25">
      <c r="J212" s="1">
        <v>178</v>
      </c>
      <c r="K212" s="2" t="s">
        <v>190</v>
      </c>
      <c r="L212" s="1" t="s">
        <v>176</v>
      </c>
      <c r="M212" s="1" t="s">
        <v>10</v>
      </c>
      <c r="N212" s="1" t="s">
        <v>331</v>
      </c>
      <c r="Q212" s="3" t="s">
        <v>302</v>
      </c>
      <c r="R212">
        <f t="shared" si="34"/>
        <v>7</v>
      </c>
      <c r="S212" s="36" t="s">
        <v>309</v>
      </c>
    </row>
    <row r="213" spans="10:19" x14ac:dyDescent="0.25">
      <c r="J213" s="1">
        <v>179</v>
      </c>
      <c r="K213" s="2" t="s">
        <v>191</v>
      </c>
      <c r="L213" s="1" t="s">
        <v>176</v>
      </c>
      <c r="M213" s="1" t="s">
        <v>12</v>
      </c>
      <c r="N213" s="1" t="s">
        <v>331</v>
      </c>
      <c r="Q213" s="3" t="s">
        <v>296</v>
      </c>
      <c r="R213">
        <f t="shared" si="34"/>
        <v>4</v>
      </c>
      <c r="S213" s="36" t="s">
        <v>312</v>
      </c>
    </row>
    <row r="214" spans="10:19" x14ac:dyDescent="0.25">
      <c r="J214" s="1">
        <v>180</v>
      </c>
      <c r="K214" s="2" t="s">
        <v>192</v>
      </c>
      <c r="L214" s="1" t="s">
        <v>176</v>
      </c>
      <c r="M214" s="1" t="s">
        <v>8</v>
      </c>
      <c r="N214" s="1" t="s">
        <v>321</v>
      </c>
      <c r="Q214" s="3" t="s">
        <v>296</v>
      </c>
      <c r="R214">
        <f t="shared" si="34"/>
        <v>4</v>
      </c>
      <c r="S214" s="36" t="s">
        <v>311</v>
      </c>
    </row>
    <row r="215" spans="10:19" x14ac:dyDescent="0.25">
      <c r="J215" s="1">
        <v>181</v>
      </c>
      <c r="K215" s="2" t="s">
        <v>193</v>
      </c>
      <c r="L215" s="1" t="s">
        <v>176</v>
      </c>
      <c r="M215" s="1" t="s">
        <v>6</v>
      </c>
      <c r="N215" s="1" t="s">
        <v>386</v>
      </c>
      <c r="O215">
        <v>0</v>
      </c>
      <c r="P215">
        <v>0</v>
      </c>
      <c r="Q215" s="3" t="s">
        <v>299</v>
      </c>
      <c r="R215">
        <f t="shared" si="34"/>
        <v>5</v>
      </c>
      <c r="S215" s="36" t="s">
        <v>271</v>
      </c>
    </row>
    <row r="216" spans="10:19" x14ac:dyDescent="0.25">
      <c r="J216" s="1">
        <v>182</v>
      </c>
      <c r="K216" s="2" t="s">
        <v>194</v>
      </c>
      <c r="L216" s="1" t="s">
        <v>176</v>
      </c>
      <c r="M216" s="1" t="s">
        <v>10</v>
      </c>
      <c r="N216" s="1" t="s">
        <v>374</v>
      </c>
      <c r="O216">
        <v>3</v>
      </c>
      <c r="P216">
        <v>3</v>
      </c>
      <c r="Q216" s="3" t="s">
        <v>303</v>
      </c>
      <c r="R216">
        <f t="shared" si="34"/>
        <v>2</v>
      </c>
      <c r="S216" s="36" t="s">
        <v>312</v>
      </c>
    </row>
    <row r="217" spans="10:19" x14ac:dyDescent="0.25">
      <c r="J217" s="1">
        <v>183</v>
      </c>
      <c r="K217" s="2" t="s">
        <v>195</v>
      </c>
      <c r="L217" s="1" t="s">
        <v>176</v>
      </c>
      <c r="M217" s="1" t="s">
        <v>12</v>
      </c>
      <c r="N217" s="1" t="s">
        <v>331</v>
      </c>
      <c r="Q217" s="3" t="s">
        <v>298</v>
      </c>
      <c r="R217">
        <f t="shared" si="34"/>
        <v>1</v>
      </c>
      <c r="S217" s="36" t="s">
        <v>310</v>
      </c>
    </row>
    <row r="218" spans="10:19" x14ac:dyDescent="0.25">
      <c r="J218" s="1">
        <v>184</v>
      </c>
      <c r="K218" s="2" t="s">
        <v>196</v>
      </c>
      <c r="L218" s="1" t="s">
        <v>176</v>
      </c>
      <c r="M218" s="1" t="s">
        <v>10</v>
      </c>
      <c r="N218" s="1" t="s">
        <v>327</v>
      </c>
      <c r="O218">
        <v>1</v>
      </c>
      <c r="P218">
        <v>1</v>
      </c>
      <c r="Q218" s="3" t="s">
        <v>297</v>
      </c>
      <c r="R218">
        <f t="shared" si="34"/>
        <v>2</v>
      </c>
      <c r="S218" s="36" t="s">
        <v>309</v>
      </c>
    </row>
    <row r="219" spans="10:19" x14ac:dyDescent="0.25">
      <c r="J219" s="1">
        <v>185</v>
      </c>
      <c r="K219" s="2" t="s">
        <v>197</v>
      </c>
      <c r="L219" s="1" t="s">
        <v>176</v>
      </c>
      <c r="M219" s="1" t="s">
        <v>8</v>
      </c>
      <c r="N219" s="1" t="s">
        <v>327</v>
      </c>
      <c r="O219">
        <v>3</v>
      </c>
      <c r="P219">
        <v>3</v>
      </c>
      <c r="Q219" s="3" t="s">
        <v>301</v>
      </c>
      <c r="R219">
        <f t="shared" si="34"/>
        <v>7</v>
      </c>
      <c r="S219" s="36" t="s">
        <v>271</v>
      </c>
    </row>
    <row r="220" spans="10:19" x14ac:dyDescent="0.25">
      <c r="J220" s="1">
        <v>186</v>
      </c>
      <c r="K220" s="2" t="s">
        <v>198</v>
      </c>
      <c r="L220" s="1" t="s">
        <v>176</v>
      </c>
      <c r="M220" s="1" t="s">
        <v>12</v>
      </c>
      <c r="N220" s="1" t="s">
        <v>328</v>
      </c>
      <c r="Q220" s="3" t="s">
        <v>297</v>
      </c>
      <c r="R220">
        <f t="shared" si="34"/>
        <v>2</v>
      </c>
      <c r="S220" s="36" t="s">
        <v>313</v>
      </c>
    </row>
    <row r="221" spans="10:19" x14ac:dyDescent="0.25">
      <c r="J221" s="1">
        <v>187</v>
      </c>
      <c r="K221" s="2" t="s">
        <v>199</v>
      </c>
      <c r="L221" s="1" t="s">
        <v>176</v>
      </c>
      <c r="M221" s="1" t="s">
        <v>8</v>
      </c>
      <c r="N221" s="1" t="s">
        <v>321</v>
      </c>
      <c r="Q221" s="3" t="s">
        <v>294</v>
      </c>
      <c r="R221">
        <f t="shared" si="34"/>
        <v>3</v>
      </c>
      <c r="S221" s="36" t="s">
        <v>311</v>
      </c>
    </row>
    <row r="222" spans="10:19" x14ac:dyDescent="0.25">
      <c r="J222" s="1">
        <v>188</v>
      </c>
      <c r="K222" s="2" t="s">
        <v>200</v>
      </c>
      <c r="L222" s="1" t="s">
        <v>176</v>
      </c>
      <c r="M222" s="1" t="s">
        <v>12</v>
      </c>
      <c r="N222" s="1" t="s">
        <v>328</v>
      </c>
      <c r="Q222" s="3" t="s">
        <v>297</v>
      </c>
      <c r="R222">
        <f t="shared" si="34"/>
        <v>2</v>
      </c>
      <c r="S222" s="36" t="s">
        <v>313</v>
      </c>
    </row>
    <row r="223" spans="10:19" x14ac:dyDescent="0.25">
      <c r="J223" s="1">
        <v>189</v>
      </c>
      <c r="K223" s="2" t="s">
        <v>201</v>
      </c>
      <c r="L223" s="1" t="s">
        <v>176</v>
      </c>
      <c r="M223" s="1" t="s">
        <v>12</v>
      </c>
      <c r="N223" s="1" t="s">
        <v>327</v>
      </c>
      <c r="O223">
        <v>1</v>
      </c>
      <c r="P223">
        <v>1</v>
      </c>
      <c r="Q223" s="3" t="s">
        <v>297</v>
      </c>
      <c r="R223">
        <f t="shared" si="34"/>
        <v>2</v>
      </c>
      <c r="S223" s="36" t="s">
        <v>309</v>
      </c>
    </row>
    <row r="224" spans="10:19" x14ac:dyDescent="0.25">
      <c r="J224" s="1">
        <v>190</v>
      </c>
      <c r="K224" s="2" t="s">
        <v>202</v>
      </c>
      <c r="L224" s="1" t="s">
        <v>176</v>
      </c>
      <c r="M224" s="1" t="s">
        <v>6</v>
      </c>
      <c r="N224" s="1" t="s">
        <v>321</v>
      </c>
      <c r="Q224" s="3" t="s">
        <v>304</v>
      </c>
      <c r="R224">
        <f t="shared" si="34"/>
        <v>6</v>
      </c>
      <c r="S224" s="36" t="s">
        <v>312</v>
      </c>
    </row>
    <row r="225" spans="10:19" x14ac:dyDescent="0.25">
      <c r="J225" s="1">
        <v>191</v>
      </c>
      <c r="K225" s="2" t="s">
        <v>203</v>
      </c>
      <c r="L225" s="1" t="s">
        <v>176</v>
      </c>
      <c r="M225" s="1" t="s">
        <v>12</v>
      </c>
      <c r="N225" s="1" t="s">
        <v>328</v>
      </c>
      <c r="Q225" s="3" t="s">
        <v>298</v>
      </c>
      <c r="R225">
        <f t="shared" si="34"/>
        <v>1</v>
      </c>
      <c r="S225" s="36" t="s">
        <v>312</v>
      </c>
    </row>
    <row r="226" spans="10:19" x14ac:dyDescent="0.25">
      <c r="J226" s="1">
        <v>192</v>
      </c>
      <c r="K226" s="2" t="s">
        <v>204</v>
      </c>
      <c r="L226" s="1" t="s">
        <v>176</v>
      </c>
      <c r="M226" s="1" t="s">
        <v>12</v>
      </c>
      <c r="N226" s="1" t="s">
        <v>387</v>
      </c>
      <c r="O226">
        <v>2</v>
      </c>
      <c r="P226">
        <v>2</v>
      </c>
      <c r="Q226" s="3" t="s">
        <v>294</v>
      </c>
      <c r="R226">
        <f t="shared" si="34"/>
        <v>3</v>
      </c>
      <c r="S226" s="36" t="s">
        <v>312</v>
      </c>
    </row>
    <row r="227" spans="10:19" x14ac:dyDescent="0.25">
      <c r="J227" s="1">
        <v>193</v>
      </c>
      <c r="K227" s="2" t="s">
        <v>205</v>
      </c>
      <c r="L227" s="1" t="s">
        <v>176</v>
      </c>
      <c r="M227" s="1" t="s">
        <v>12</v>
      </c>
      <c r="N227" s="1" t="s">
        <v>374</v>
      </c>
      <c r="O227">
        <v>4</v>
      </c>
      <c r="P227">
        <v>4</v>
      </c>
      <c r="Q227" s="3" t="s">
        <v>295</v>
      </c>
      <c r="R227">
        <f t="shared" ref="R227:R290" si="35">IF(ISNUMBER(VALUE(LEFT(Q227,1))),IF(ISNUMBER(VALUE(MID(Q227,2,1))),LEFT(Q227,2)+LEN(Q227)-2,LEFT(Q227,1)+LEN(Q227)-1),LEN(Q227))</f>
        <v>4</v>
      </c>
      <c r="S227" s="36" t="s">
        <v>312</v>
      </c>
    </row>
    <row r="228" spans="10:19" x14ac:dyDescent="0.25">
      <c r="J228" s="1">
        <v>194</v>
      </c>
      <c r="K228" s="2" t="s">
        <v>206</v>
      </c>
      <c r="L228" s="1" t="s">
        <v>176</v>
      </c>
      <c r="M228" s="1" t="s">
        <v>8</v>
      </c>
      <c r="N228" s="1" t="s">
        <v>328</v>
      </c>
      <c r="Q228" s="3" t="s">
        <v>298</v>
      </c>
      <c r="R228">
        <f t="shared" si="35"/>
        <v>1</v>
      </c>
      <c r="S228" s="36" t="s">
        <v>312</v>
      </c>
    </row>
    <row r="229" spans="10:19" x14ac:dyDescent="0.25">
      <c r="J229" s="1">
        <v>195</v>
      </c>
      <c r="K229" s="2" t="s">
        <v>207</v>
      </c>
      <c r="L229" s="1" t="s">
        <v>176</v>
      </c>
      <c r="M229" s="1" t="s">
        <v>8</v>
      </c>
      <c r="N229" s="1" t="s">
        <v>388</v>
      </c>
      <c r="O229">
        <v>2</v>
      </c>
      <c r="P229">
        <v>2</v>
      </c>
      <c r="Q229" s="3" t="s">
        <v>297</v>
      </c>
      <c r="R229">
        <f t="shared" si="35"/>
        <v>2</v>
      </c>
      <c r="S229" s="36" t="s">
        <v>309</v>
      </c>
    </row>
    <row r="230" spans="10:19" x14ac:dyDescent="0.25">
      <c r="J230" s="1">
        <v>196</v>
      </c>
      <c r="K230" s="2" t="s">
        <v>208</v>
      </c>
      <c r="L230" s="1" t="s">
        <v>176</v>
      </c>
      <c r="M230" s="1" t="s">
        <v>12</v>
      </c>
      <c r="N230" s="1" t="s">
        <v>389</v>
      </c>
      <c r="O230">
        <v>3</v>
      </c>
      <c r="P230">
        <v>3</v>
      </c>
      <c r="Q230" s="3" t="s">
        <v>299</v>
      </c>
      <c r="R230">
        <f t="shared" si="35"/>
        <v>5</v>
      </c>
      <c r="S230" s="36" t="s">
        <v>312</v>
      </c>
    </row>
    <row r="231" spans="10:19" x14ac:dyDescent="0.25">
      <c r="J231" s="1">
        <v>197</v>
      </c>
      <c r="K231" s="2" t="s">
        <v>209</v>
      </c>
      <c r="L231" s="1" t="s">
        <v>176</v>
      </c>
      <c r="M231" s="1" t="s">
        <v>12</v>
      </c>
      <c r="N231" s="1" t="s">
        <v>326</v>
      </c>
      <c r="Q231" s="3" t="s">
        <v>294</v>
      </c>
      <c r="R231">
        <f t="shared" si="35"/>
        <v>3</v>
      </c>
      <c r="S231" s="36" t="s">
        <v>312</v>
      </c>
    </row>
    <row r="232" spans="10:19" x14ac:dyDescent="0.25">
      <c r="J232" s="1">
        <v>198</v>
      </c>
      <c r="K232" s="2" t="s">
        <v>210</v>
      </c>
      <c r="L232" s="1" t="s">
        <v>176</v>
      </c>
      <c r="M232" s="1" t="s">
        <v>8</v>
      </c>
      <c r="N232" s="1" t="s">
        <v>386</v>
      </c>
      <c r="O232">
        <v>0</v>
      </c>
      <c r="P232">
        <v>0</v>
      </c>
      <c r="Q232" s="3" t="s">
        <v>305</v>
      </c>
      <c r="R232">
        <f t="shared" si="35"/>
        <v>3</v>
      </c>
      <c r="S232" s="36" t="s">
        <v>271</v>
      </c>
    </row>
    <row r="233" spans="10:19" x14ac:dyDescent="0.25">
      <c r="J233" s="1">
        <v>199</v>
      </c>
      <c r="K233" s="2" t="s">
        <v>211</v>
      </c>
      <c r="L233" s="1" t="s">
        <v>176</v>
      </c>
      <c r="M233" s="1" t="s">
        <v>12</v>
      </c>
      <c r="N233" s="1" t="s">
        <v>326</v>
      </c>
      <c r="Q233" s="3" t="s">
        <v>294</v>
      </c>
      <c r="R233">
        <f t="shared" si="35"/>
        <v>3</v>
      </c>
      <c r="S233" s="36" t="s">
        <v>312</v>
      </c>
    </row>
    <row r="234" spans="10:19" x14ac:dyDescent="0.25">
      <c r="J234" s="1">
        <v>200</v>
      </c>
      <c r="K234" s="2" t="s">
        <v>212</v>
      </c>
      <c r="L234" s="1" t="s">
        <v>176</v>
      </c>
      <c r="M234" s="1" t="s">
        <v>10</v>
      </c>
      <c r="N234" s="1" t="s">
        <v>390</v>
      </c>
      <c r="O234">
        <v>2</v>
      </c>
      <c r="P234">
        <v>2</v>
      </c>
      <c r="Q234" s="3" t="s">
        <v>297</v>
      </c>
      <c r="R234">
        <f t="shared" si="35"/>
        <v>2</v>
      </c>
      <c r="S234" s="36" t="s">
        <v>309</v>
      </c>
    </row>
    <row r="235" spans="10:19" x14ac:dyDescent="0.25">
      <c r="J235" s="1">
        <v>201</v>
      </c>
      <c r="K235" s="2" t="s">
        <v>213</v>
      </c>
      <c r="L235" s="1" t="s">
        <v>176</v>
      </c>
      <c r="M235" s="1" t="s">
        <v>10</v>
      </c>
      <c r="N235" s="1" t="s">
        <v>328</v>
      </c>
      <c r="Q235" s="3" t="s">
        <v>306</v>
      </c>
      <c r="R235">
        <f t="shared" si="35"/>
        <v>2</v>
      </c>
      <c r="S235" s="36" t="s">
        <v>313</v>
      </c>
    </row>
    <row r="236" spans="10:19" x14ac:dyDescent="0.25">
      <c r="J236" s="1">
        <v>202</v>
      </c>
      <c r="K236" s="2" t="s">
        <v>214</v>
      </c>
      <c r="L236" s="1" t="s">
        <v>176</v>
      </c>
      <c r="M236" s="1" t="s">
        <v>8</v>
      </c>
      <c r="N236" s="1" t="s">
        <v>380</v>
      </c>
      <c r="O236">
        <v>3</v>
      </c>
      <c r="P236">
        <v>3</v>
      </c>
      <c r="Q236" s="3" t="s">
        <v>307</v>
      </c>
      <c r="R236">
        <f t="shared" si="35"/>
        <v>3</v>
      </c>
      <c r="S236" s="36" t="s">
        <v>312</v>
      </c>
    </row>
    <row r="237" spans="10:19" x14ac:dyDescent="0.25">
      <c r="J237" s="1">
        <v>203</v>
      </c>
      <c r="K237" s="2" t="s">
        <v>215</v>
      </c>
      <c r="L237" s="1" t="s">
        <v>176</v>
      </c>
      <c r="M237" s="1" t="s">
        <v>10</v>
      </c>
      <c r="N237" s="1" t="s">
        <v>338</v>
      </c>
      <c r="O237">
        <v>4</v>
      </c>
      <c r="P237">
        <v>4</v>
      </c>
      <c r="Q237" s="3" t="s">
        <v>299</v>
      </c>
      <c r="R237">
        <f t="shared" si="35"/>
        <v>5</v>
      </c>
      <c r="S237" s="36" t="s">
        <v>312</v>
      </c>
    </row>
    <row r="238" spans="10:19" x14ac:dyDescent="0.25">
      <c r="J238" s="1">
        <v>204</v>
      </c>
      <c r="K238" s="2" t="s">
        <v>216</v>
      </c>
      <c r="L238" s="1"/>
      <c r="M238" s="1" t="s">
        <v>10</v>
      </c>
      <c r="N238" s="1" t="s">
        <v>391</v>
      </c>
      <c r="Q238" s="3">
        <v>0</v>
      </c>
      <c r="R238">
        <f t="shared" si="35"/>
        <v>0</v>
      </c>
      <c r="S238" s="36" t="s">
        <v>310</v>
      </c>
    </row>
    <row r="239" spans="10:19" x14ac:dyDescent="0.25">
      <c r="J239" s="1">
        <v>205</v>
      </c>
      <c r="K239" s="2" t="s">
        <v>217</v>
      </c>
      <c r="L239" s="1"/>
      <c r="M239" s="1" t="s">
        <v>10</v>
      </c>
      <c r="N239" s="1" t="s">
        <v>392</v>
      </c>
      <c r="Q239" s="3">
        <v>2</v>
      </c>
      <c r="R239">
        <f t="shared" si="35"/>
        <v>2</v>
      </c>
      <c r="S239" s="36" t="s">
        <v>311</v>
      </c>
    </row>
    <row r="240" spans="10:19" x14ac:dyDescent="0.25">
      <c r="J240" s="1">
        <v>206</v>
      </c>
      <c r="K240" s="2" t="s">
        <v>218</v>
      </c>
      <c r="L240" s="1"/>
      <c r="M240" s="1" t="s">
        <v>6</v>
      </c>
      <c r="N240" s="1" t="s">
        <v>392</v>
      </c>
      <c r="Q240" s="3">
        <v>9</v>
      </c>
      <c r="R240">
        <f t="shared" si="35"/>
        <v>9</v>
      </c>
      <c r="S240" s="36" t="s">
        <v>311</v>
      </c>
    </row>
    <row r="241" spans="10:19" x14ac:dyDescent="0.25">
      <c r="J241" s="1">
        <v>207</v>
      </c>
      <c r="K241" s="2" t="s">
        <v>219</v>
      </c>
      <c r="L241" s="1"/>
      <c r="M241" s="1" t="s">
        <v>10</v>
      </c>
      <c r="N241" s="1" t="s">
        <v>392</v>
      </c>
      <c r="Q241" s="3">
        <v>3</v>
      </c>
      <c r="R241">
        <f t="shared" si="35"/>
        <v>3</v>
      </c>
      <c r="S241" s="36" t="s">
        <v>312</v>
      </c>
    </row>
    <row r="242" spans="10:19" x14ac:dyDescent="0.25">
      <c r="J242" s="1">
        <v>208</v>
      </c>
      <c r="K242" s="2" t="s">
        <v>220</v>
      </c>
      <c r="L242" s="1"/>
      <c r="M242" s="1" t="s">
        <v>8</v>
      </c>
      <c r="N242" s="1" t="s">
        <v>392</v>
      </c>
      <c r="Q242" s="3">
        <v>4</v>
      </c>
      <c r="R242">
        <f t="shared" si="35"/>
        <v>4</v>
      </c>
      <c r="S242" s="36" t="s">
        <v>310</v>
      </c>
    </row>
    <row r="243" spans="10:19" x14ac:dyDescent="0.25">
      <c r="J243" s="1">
        <v>209</v>
      </c>
      <c r="K243" s="2" t="s">
        <v>221</v>
      </c>
      <c r="L243" s="1"/>
      <c r="M243" s="1" t="s">
        <v>10</v>
      </c>
      <c r="N243" s="1" t="s">
        <v>392</v>
      </c>
      <c r="Q243" s="3">
        <v>1</v>
      </c>
      <c r="R243">
        <f t="shared" si="35"/>
        <v>1</v>
      </c>
      <c r="S243" s="36" t="s">
        <v>313</v>
      </c>
    </row>
    <row r="244" spans="10:19" x14ac:dyDescent="0.25">
      <c r="J244" s="1">
        <v>210</v>
      </c>
      <c r="K244" s="2" t="s">
        <v>222</v>
      </c>
      <c r="L244" s="1"/>
      <c r="M244" s="1" t="s">
        <v>10</v>
      </c>
      <c r="N244" s="1" t="s">
        <v>391</v>
      </c>
      <c r="Q244" s="3">
        <v>3</v>
      </c>
      <c r="R244">
        <f t="shared" si="35"/>
        <v>3</v>
      </c>
      <c r="S244" s="36" t="s">
        <v>312</v>
      </c>
    </row>
    <row r="245" spans="10:19" x14ac:dyDescent="0.25">
      <c r="J245" s="1">
        <v>211</v>
      </c>
      <c r="K245" s="2" t="s">
        <v>223</v>
      </c>
      <c r="L245" s="1"/>
      <c r="M245" s="1" t="s">
        <v>8</v>
      </c>
      <c r="N245" s="1" t="s">
        <v>393</v>
      </c>
      <c r="O245">
        <v>7</v>
      </c>
      <c r="P245">
        <v>7</v>
      </c>
      <c r="Q245" s="3">
        <v>7</v>
      </c>
      <c r="R245">
        <f t="shared" si="35"/>
        <v>7</v>
      </c>
      <c r="S245" s="36" t="s">
        <v>311</v>
      </c>
    </row>
    <row r="246" spans="10:19" x14ac:dyDescent="0.25">
      <c r="J246" s="1">
        <v>212</v>
      </c>
      <c r="K246" s="2" t="s">
        <v>224</v>
      </c>
      <c r="L246" s="1"/>
      <c r="M246" s="1" t="s">
        <v>8</v>
      </c>
      <c r="N246" s="1" t="s">
        <v>391</v>
      </c>
      <c r="Q246" s="3">
        <v>4</v>
      </c>
      <c r="R246">
        <f t="shared" si="35"/>
        <v>4</v>
      </c>
      <c r="S246" s="36" t="s">
        <v>309</v>
      </c>
    </row>
    <row r="247" spans="10:19" x14ac:dyDescent="0.25">
      <c r="J247" s="1">
        <v>213</v>
      </c>
      <c r="K247" s="2" t="s">
        <v>225</v>
      </c>
      <c r="L247" s="1"/>
      <c r="M247" s="1" t="s">
        <v>10</v>
      </c>
      <c r="N247" s="1" t="s">
        <v>392</v>
      </c>
      <c r="Q247" s="3">
        <v>2</v>
      </c>
      <c r="R247">
        <f t="shared" si="35"/>
        <v>2</v>
      </c>
      <c r="S247" s="36" t="s">
        <v>310</v>
      </c>
    </row>
    <row r="248" spans="10:19" x14ac:dyDescent="0.25">
      <c r="J248" s="1">
        <v>214</v>
      </c>
      <c r="K248" s="2" t="s">
        <v>226</v>
      </c>
      <c r="L248" s="1"/>
      <c r="M248" s="1" t="s">
        <v>8</v>
      </c>
      <c r="N248" s="1" t="s">
        <v>392</v>
      </c>
      <c r="Q248" s="3">
        <v>5</v>
      </c>
      <c r="R248">
        <f t="shared" si="35"/>
        <v>5</v>
      </c>
      <c r="S248" s="36" t="s">
        <v>311</v>
      </c>
    </row>
    <row r="249" spans="10:19" x14ac:dyDescent="0.25">
      <c r="J249" s="1">
        <v>215</v>
      </c>
      <c r="K249" s="2" t="s">
        <v>227</v>
      </c>
      <c r="L249" s="1"/>
      <c r="M249" s="1" t="s">
        <v>8</v>
      </c>
      <c r="N249" s="1" t="s">
        <v>392</v>
      </c>
      <c r="Q249" s="3">
        <v>2</v>
      </c>
      <c r="R249">
        <f t="shared" si="35"/>
        <v>2</v>
      </c>
      <c r="S249" s="36" t="s">
        <v>312</v>
      </c>
    </row>
    <row r="250" spans="10:19" x14ac:dyDescent="0.25">
      <c r="J250" s="1">
        <v>216</v>
      </c>
      <c r="K250" s="2" t="s">
        <v>228</v>
      </c>
      <c r="L250" s="1"/>
      <c r="M250" s="1" t="s">
        <v>6</v>
      </c>
      <c r="N250" s="1" t="s">
        <v>392</v>
      </c>
      <c r="Q250" s="3">
        <v>5</v>
      </c>
      <c r="R250">
        <f t="shared" si="35"/>
        <v>5</v>
      </c>
      <c r="S250" s="36" t="s">
        <v>311</v>
      </c>
    </row>
    <row r="251" spans="10:19" x14ac:dyDescent="0.25">
      <c r="J251" s="1">
        <v>217</v>
      </c>
      <c r="K251" s="2" t="s">
        <v>229</v>
      </c>
      <c r="L251" s="1"/>
      <c r="M251" s="1" t="s">
        <v>10</v>
      </c>
      <c r="N251" s="1" t="s">
        <v>392</v>
      </c>
      <c r="Q251" s="3">
        <v>4</v>
      </c>
      <c r="R251">
        <f t="shared" si="35"/>
        <v>4</v>
      </c>
      <c r="S251" s="36" t="s">
        <v>312</v>
      </c>
    </row>
    <row r="252" spans="10:19" x14ac:dyDescent="0.25">
      <c r="J252" s="1">
        <v>218</v>
      </c>
      <c r="K252" s="2" t="s">
        <v>230</v>
      </c>
      <c r="L252" s="1"/>
      <c r="M252" s="1" t="s">
        <v>12</v>
      </c>
      <c r="N252" s="1" t="s">
        <v>394</v>
      </c>
      <c r="O252">
        <v>2</v>
      </c>
      <c r="P252">
        <v>2</v>
      </c>
      <c r="Q252" s="3">
        <v>3</v>
      </c>
      <c r="R252">
        <f t="shared" si="35"/>
        <v>3</v>
      </c>
      <c r="S252" s="36" t="s">
        <v>310</v>
      </c>
    </row>
    <row r="253" spans="10:19" x14ac:dyDescent="0.25">
      <c r="J253" s="1">
        <v>219</v>
      </c>
      <c r="K253" s="2" t="s">
        <v>231</v>
      </c>
      <c r="L253" s="1"/>
      <c r="M253" s="1" t="s">
        <v>10</v>
      </c>
      <c r="N253" s="1" t="s">
        <v>392</v>
      </c>
      <c r="Q253" s="3">
        <v>3</v>
      </c>
      <c r="R253">
        <f t="shared" si="35"/>
        <v>3</v>
      </c>
      <c r="S253" s="36" t="s">
        <v>311</v>
      </c>
    </row>
    <row r="254" spans="10:19" x14ac:dyDescent="0.25">
      <c r="J254" s="1">
        <v>220</v>
      </c>
      <c r="K254" s="2" t="s">
        <v>232</v>
      </c>
      <c r="L254" s="1"/>
      <c r="M254" s="1" t="s">
        <v>10</v>
      </c>
      <c r="N254" s="1" t="s">
        <v>392</v>
      </c>
      <c r="Q254" s="3">
        <v>3</v>
      </c>
      <c r="R254">
        <f t="shared" si="35"/>
        <v>3</v>
      </c>
      <c r="S254" s="36" t="s">
        <v>311</v>
      </c>
    </row>
    <row r="255" spans="10:19" x14ac:dyDescent="0.25">
      <c r="J255" s="1">
        <v>221</v>
      </c>
      <c r="K255" s="2" t="s">
        <v>233</v>
      </c>
      <c r="L255" s="1"/>
      <c r="M255" s="1" t="s">
        <v>10</v>
      </c>
      <c r="N255" s="1" t="s">
        <v>392</v>
      </c>
      <c r="Q255" s="3">
        <v>3</v>
      </c>
      <c r="R255">
        <f t="shared" si="35"/>
        <v>3</v>
      </c>
      <c r="S255" s="36" t="s">
        <v>311</v>
      </c>
    </row>
    <row r="256" spans="10:19" x14ac:dyDescent="0.25">
      <c r="J256" s="1">
        <v>222</v>
      </c>
      <c r="K256" s="2" t="s">
        <v>234</v>
      </c>
      <c r="L256" s="1"/>
      <c r="M256" s="1" t="s">
        <v>10</v>
      </c>
      <c r="N256" s="1" t="s">
        <v>392</v>
      </c>
      <c r="Q256" s="3">
        <v>3</v>
      </c>
      <c r="R256">
        <f t="shared" si="35"/>
        <v>3</v>
      </c>
      <c r="S256" s="36" t="s">
        <v>311</v>
      </c>
    </row>
    <row r="257" spans="10:19" x14ac:dyDescent="0.25">
      <c r="J257" s="1">
        <v>223</v>
      </c>
      <c r="K257" s="2" t="s">
        <v>235</v>
      </c>
      <c r="L257" s="1"/>
      <c r="M257" s="1" t="s">
        <v>10</v>
      </c>
      <c r="N257" s="1" t="s">
        <v>392</v>
      </c>
      <c r="Q257" s="3">
        <v>3</v>
      </c>
      <c r="R257">
        <f t="shared" si="35"/>
        <v>3</v>
      </c>
      <c r="S257" s="36" t="s">
        <v>311</v>
      </c>
    </row>
    <row r="258" spans="10:19" x14ac:dyDescent="0.25">
      <c r="J258" s="1">
        <v>224</v>
      </c>
      <c r="K258" s="2" t="s">
        <v>236</v>
      </c>
      <c r="L258" s="1"/>
      <c r="M258" s="1" t="s">
        <v>8</v>
      </c>
      <c r="N258" s="1" t="s">
        <v>392</v>
      </c>
      <c r="Q258" s="3">
        <v>2</v>
      </c>
      <c r="R258">
        <f t="shared" si="35"/>
        <v>2</v>
      </c>
      <c r="S258" s="36" t="s">
        <v>310</v>
      </c>
    </row>
    <row r="259" spans="10:19" x14ac:dyDescent="0.25">
      <c r="J259" s="1">
        <v>225</v>
      </c>
      <c r="K259" s="2" t="s">
        <v>237</v>
      </c>
      <c r="L259" s="1"/>
      <c r="M259" s="1" t="s">
        <v>8</v>
      </c>
      <c r="N259" s="1" t="s">
        <v>392</v>
      </c>
      <c r="Q259" s="3">
        <v>4</v>
      </c>
      <c r="R259">
        <f t="shared" si="35"/>
        <v>4</v>
      </c>
      <c r="S259" s="36" t="s">
        <v>310</v>
      </c>
    </row>
    <row r="260" spans="10:19" x14ac:dyDescent="0.25">
      <c r="J260" s="1">
        <v>226</v>
      </c>
      <c r="K260" s="2" t="s">
        <v>238</v>
      </c>
      <c r="L260" s="1"/>
      <c r="M260" s="1" t="s">
        <v>10</v>
      </c>
      <c r="N260" s="1" t="s">
        <v>392</v>
      </c>
      <c r="Q260" s="3">
        <v>1</v>
      </c>
      <c r="R260">
        <f t="shared" si="35"/>
        <v>1</v>
      </c>
      <c r="S260" s="36" t="s">
        <v>311</v>
      </c>
    </row>
    <row r="261" spans="10:19" x14ac:dyDescent="0.25">
      <c r="J261" s="1">
        <v>227</v>
      </c>
      <c r="K261" s="2" t="s">
        <v>239</v>
      </c>
      <c r="L261" s="1"/>
      <c r="M261" s="1" t="s">
        <v>10</v>
      </c>
      <c r="N261" s="1" t="s">
        <v>395</v>
      </c>
      <c r="Q261" s="3" t="s">
        <v>308</v>
      </c>
      <c r="R261">
        <f t="shared" si="35"/>
        <v>1</v>
      </c>
      <c r="S261" s="36" t="s">
        <v>313</v>
      </c>
    </row>
    <row r="262" spans="10:19" x14ac:dyDescent="0.25">
      <c r="J262" s="1">
        <v>228</v>
      </c>
      <c r="K262" s="2" t="s">
        <v>240</v>
      </c>
      <c r="L262" s="1"/>
      <c r="M262" s="1" t="s">
        <v>8</v>
      </c>
      <c r="N262" s="1" t="s">
        <v>395</v>
      </c>
      <c r="Q262" s="3" t="s">
        <v>308</v>
      </c>
      <c r="R262">
        <f t="shared" si="35"/>
        <v>1</v>
      </c>
      <c r="S262" s="36" t="s">
        <v>312</v>
      </c>
    </row>
    <row r="263" spans="10:19" x14ac:dyDescent="0.25">
      <c r="J263" s="1">
        <v>229</v>
      </c>
      <c r="K263" s="2" t="s">
        <v>241</v>
      </c>
      <c r="L263" s="1"/>
      <c r="M263" s="1" t="s">
        <v>10</v>
      </c>
      <c r="N263" s="1" t="s">
        <v>395</v>
      </c>
      <c r="Q263" s="3" t="s">
        <v>308</v>
      </c>
      <c r="R263">
        <f t="shared" si="35"/>
        <v>1</v>
      </c>
      <c r="S263" s="36" t="s">
        <v>310</v>
      </c>
    </row>
  </sheetData>
  <hyperlinks>
    <hyperlink ref="K35" r:id="rId1" display="http://gatherer.wizards.com/Pages/Card/Details.aspx?multiverseid=370680"/>
    <hyperlink ref="K36" r:id="rId2" display="http://gatherer.wizards.com/Pages/Card/Details.aspx?multiverseid=370750"/>
    <hyperlink ref="K37" r:id="rId3" display="http://gatherer.wizards.com/Pages/Card/Details.aspx?multiverseid=370612"/>
    <hyperlink ref="K38" r:id="rId4" display="http://gatherer.wizards.com/Pages/Card/Details.aspx?multiverseid=370789"/>
    <hyperlink ref="K39" r:id="rId5" display="http://gatherer.wizards.com/Pages/Card/Details.aspx?multiverseid=370627"/>
    <hyperlink ref="K40" r:id="rId6" display="http://gatherer.wizards.com/Pages/Card/Details.aspx?multiverseid=370793"/>
    <hyperlink ref="K41" r:id="rId7" display="http://gatherer.wizards.com/Pages/Card/Details.aspx?multiverseid=370624"/>
    <hyperlink ref="K42" r:id="rId8" display="http://gatherer.wizards.com/Pages/Card/Details.aspx?multiverseid=370819"/>
    <hyperlink ref="K43" r:id="rId9" display="http://gatherer.wizards.com/Pages/Card/Details.aspx?multiverseid=370801"/>
    <hyperlink ref="K44" r:id="rId10" display="http://gatherer.wizards.com/Pages/Card/Details.aspx?multiverseid=370816"/>
    <hyperlink ref="K45" r:id="rId11" display="http://gatherer.wizards.com/Pages/Card/Details.aspx?multiverseid=370821"/>
    <hyperlink ref="K46" r:id="rId12" display="http://gatherer.wizards.com/Pages/Card/Details.aspx?multiverseid=370666"/>
    <hyperlink ref="K47" r:id="rId13" display="http://gatherer.wizards.com/Pages/Card/Details.aspx?multiverseid=370768"/>
    <hyperlink ref="K48" r:id="rId14" display="http://gatherer.wizards.com/Pages/Card/Details.aspx?multiverseid=370804"/>
    <hyperlink ref="K49" r:id="rId15" display="http://gatherer.wizards.com/Pages/Card/Details.aspx?multiverseid=370721"/>
    <hyperlink ref="K50" r:id="rId16" display="http://gatherer.wizards.com/Pages/Card/Details.aspx?multiverseid=370726"/>
    <hyperlink ref="K51" r:id="rId17" display="http://gatherer.wizards.com/Pages/Card/Details.aspx?multiverseid=370748"/>
    <hyperlink ref="K52" r:id="rId18" display="http://gatherer.wizards.com/Pages/Card/Details.aspx?multiverseid=370786"/>
    <hyperlink ref="K53" r:id="rId19" display="http://gatherer.wizards.com/Pages/Card/Details.aspx?multiverseid=370712"/>
    <hyperlink ref="K54" r:id="rId20" display="http://gatherer.wizards.com/Pages/Card/Details.aspx?multiverseid=370792"/>
    <hyperlink ref="K55" r:id="rId21" display="http://gatherer.wizards.com/Pages/Card/Details.aspx?multiverseid=370817"/>
    <hyperlink ref="K56" r:id="rId22" display="http://gatherer.wizards.com/Pages/Card/Details.aspx?multiverseid=370770"/>
    <hyperlink ref="K57" r:id="rId23" display="http://gatherer.wizards.com/Pages/Card/Details.aspx?multiverseid=370673"/>
    <hyperlink ref="K58" r:id="rId24" display="http://gatherer.wizards.com/Pages/Card/Details.aspx?multiverseid=370708"/>
    <hyperlink ref="K59" r:id="rId25" display="http://gatherer.wizards.com/Pages/Card/Details.aspx?multiverseid=370812"/>
    <hyperlink ref="K60" r:id="rId26" display="http://gatherer.wizards.com/Pages/Card/Details.aspx?multiverseid=370798"/>
    <hyperlink ref="K61" r:id="rId27" display="http://gatherer.wizards.com/Pages/Card/Details.aspx?multiverseid=370742"/>
    <hyperlink ref="K62" r:id="rId28" display="http://gatherer.wizards.com/Pages/Card/Details.aspx?multiverseid=370765"/>
    <hyperlink ref="K63" r:id="rId29" display="http://gatherer.wizards.com/Pages/Card/Details.aspx?multiverseid=370808"/>
    <hyperlink ref="K64" r:id="rId30" display="http://gatherer.wizards.com/Pages/Card/Details.aspx?multiverseid=370813"/>
    <hyperlink ref="K65" r:id="rId31" display="http://gatherer.wizards.com/Pages/Card/Details.aspx?multiverseid=370620"/>
    <hyperlink ref="K66" r:id="rId32" display="http://gatherer.wizards.com/Pages/Card/Details.aspx?multiverseid=370602"/>
    <hyperlink ref="K67" r:id="rId33" display="http://gatherer.wizards.com/Pages/Card/Details.aspx?multiverseid=370779"/>
    <hyperlink ref="K68" r:id="rId34" display="http://gatherer.wizards.com/Pages/Card/Details.aspx?multiverseid=370704"/>
    <hyperlink ref="K69" r:id="rId35" display="http://gatherer.wizards.com/Pages/Card/Details.aspx?multiverseid=370578"/>
    <hyperlink ref="K70" r:id="rId36" display="http://gatherer.wizards.com/Pages/Card/Details.aspx?multiverseid=370730"/>
    <hyperlink ref="K71" r:id="rId37" display="http://gatherer.wizards.com/Pages/Card/Details.aspx?multiverseid=370587"/>
    <hyperlink ref="K72" r:id="rId38" display="http://gatherer.wizards.com/Pages/Card/Details.aspx?multiverseid=370597"/>
    <hyperlink ref="K73" r:id="rId39" display="http://gatherer.wizards.com/Pages/Card/Details.aspx?multiverseid=370777"/>
    <hyperlink ref="K74" r:id="rId40" display="http://gatherer.wizards.com/Pages/Card/Details.aspx?multiverseid=370720"/>
    <hyperlink ref="K75" r:id="rId41" display="http://gatherer.wizards.com/Pages/Card/Details.aspx?multiverseid=370697"/>
    <hyperlink ref="K76" r:id="rId42" display="http://gatherer.wizards.com/Pages/Card/Details.aspx?multiverseid=370688"/>
    <hyperlink ref="K77" r:id="rId43" display="http://gatherer.wizards.com/Pages/Card/Details.aspx?multiverseid=370753"/>
    <hyperlink ref="K78" r:id="rId44" display="http://gatherer.wizards.com/Pages/Card/Details.aspx?multiverseid=370632"/>
    <hyperlink ref="K79" r:id="rId45" display="http://gatherer.wizards.com/Pages/Card/Details.aspx?multiverseid=370755"/>
    <hyperlink ref="K80" r:id="rId46" display="http://gatherer.wizards.com/Pages/Card/Details.aspx?multiverseid=370653"/>
    <hyperlink ref="K81" r:id="rId47" display="http://gatherer.wizards.com/Pages/Card/Details.aspx?multiverseid=370622"/>
    <hyperlink ref="K82" r:id="rId48" display="http://gatherer.wizards.com/Pages/Card/Details.aspx?multiverseid=370685"/>
    <hyperlink ref="K83" r:id="rId49" display="http://gatherer.wizards.com/Pages/Card/Details.aspx?multiverseid=370667"/>
    <hyperlink ref="K84" r:id="rId50" display="http://gatherer.wizards.com/Pages/Card/Details.aspx?multiverseid=370796"/>
    <hyperlink ref="K85" r:id="rId51" display="http://gatherer.wizards.com/Pages/Card/Details.aspx?multiverseid=370818"/>
    <hyperlink ref="K86" r:id="rId52" display="http://gatherer.wizards.com/Pages/Card/Details.aspx?multiverseid=370616"/>
    <hyperlink ref="K87" r:id="rId53" display="http://gatherer.wizards.com/Pages/Card/Details.aspx?multiverseid=370783"/>
    <hyperlink ref="K88" r:id="rId54" display="http://gatherer.wizards.com/Pages/Card/Details.aspx?multiverseid=370747"/>
    <hyperlink ref="K89" r:id="rId55" display="http://gatherer.wizards.com/Pages/Card/Details.aspx?multiverseid=370694"/>
    <hyperlink ref="K90" r:id="rId56" display="http://gatherer.wizards.com/Pages/Card/Details.aspx?multiverseid=370678"/>
    <hyperlink ref="K91" r:id="rId57" display="http://gatherer.wizards.com/Pages/Card/Details.aspx?multiverseid=370590"/>
    <hyperlink ref="K92" r:id="rId58" display="http://gatherer.wizards.com/Pages/Card/Details.aspx?multiverseid=370774"/>
    <hyperlink ref="K93" r:id="rId59" display="http://gatherer.wizards.com/Pages/Card/Details.aspx?multiverseid=370701"/>
    <hyperlink ref="K94" r:id="rId60" display="http://gatherer.wizards.com/Pages/Card/Details.aspx?multiverseid=370728"/>
    <hyperlink ref="K95" r:id="rId61" display="http://gatherer.wizards.com/Pages/Card/Details.aspx?multiverseid=370638"/>
    <hyperlink ref="K96" r:id="rId62" display="http://gatherer.wizards.com/Pages/Card/Details.aspx?multiverseid=370762"/>
    <hyperlink ref="K97" r:id="rId63" display="http://gatherer.wizards.com/Pages/Card/Details.aspx?multiverseid=370807"/>
    <hyperlink ref="K98" r:id="rId64" display="http://gatherer.wizards.com/Pages/Card/Details.aspx?multiverseid=370719"/>
    <hyperlink ref="K99" r:id="rId65" display="http://gatherer.wizards.com/Pages/Card/Details.aspx?multiverseid=370760"/>
    <hyperlink ref="K100" r:id="rId66" display="http://gatherer.wizards.com/Pages/Card/Details.aspx?multiverseid=370751"/>
    <hyperlink ref="K101" r:id="rId67" display="http://gatherer.wizards.com/Pages/Card/Details.aspx?multiverseid=370650"/>
    <hyperlink ref="K102" r:id="rId68" display="http://gatherer.wizards.com/Pages/Card/Details.aspx?multiverseid=370644"/>
    <hyperlink ref="K103" r:id="rId69" display="http://gatherer.wizards.com/Pages/Card/Details.aspx?multiverseid=370651"/>
    <hyperlink ref="K104" r:id="rId70" display="http://gatherer.wizards.com/Pages/Card/Details.aspx?multiverseid=370617"/>
    <hyperlink ref="K105" r:id="rId71" display="http://gatherer.wizards.com/Pages/Card/Details.aspx?multiverseid=370780"/>
    <hyperlink ref="K106" r:id="rId72" display="http://gatherer.wizards.com/Pages/Card/Details.aspx?multiverseid=370645"/>
    <hyperlink ref="K107" r:id="rId73" display="http://gatherer.wizards.com/Pages/Card/Details.aspx?multiverseid=370736"/>
    <hyperlink ref="K108" r:id="rId74" display="http://gatherer.wizards.com/Pages/Card/Details.aspx?multiverseid=370641"/>
    <hyperlink ref="K109" r:id="rId75" display="http://gatherer.wizards.com/Pages/Card/Details.aspx?multiverseid=370706"/>
    <hyperlink ref="K110" r:id="rId76" display="http://gatherer.wizards.com/Pages/Card/Details.aspx?multiverseid=370692"/>
    <hyperlink ref="K111" r:id="rId77" display="http://gatherer.wizards.com/Pages/Card/Details.aspx?multiverseid=370663"/>
    <hyperlink ref="K112" r:id="rId78" display="http://gatherer.wizards.com/Pages/Card/Details.aspx?multiverseid=370690"/>
    <hyperlink ref="K113" r:id="rId79" display="http://gatherer.wizards.com/Pages/Card/Details.aspx?multiverseid=370815"/>
    <hyperlink ref="K114" r:id="rId80" display="http://gatherer.wizards.com/Pages/Card/Details.aspx?multiverseid=370809"/>
    <hyperlink ref="K115" r:id="rId81" display="http://gatherer.wizards.com/Pages/Card/Details.aspx?multiverseid=370810"/>
    <hyperlink ref="K116" r:id="rId82" display="http://gatherer.wizards.com/Pages/Card/Details.aspx?multiverseid=370672"/>
    <hyperlink ref="K117" r:id="rId83" display="http://gatherer.wizards.com/Pages/Card/Details.aspx?multiverseid=370811"/>
    <hyperlink ref="K118" r:id="rId84" display="http://gatherer.wizards.com/Pages/Card/Details.aspx?multiverseid=370677"/>
    <hyperlink ref="K119" r:id="rId85" display="http://gatherer.wizards.com/Pages/Card/Details.aspx?multiverseid=370634"/>
    <hyperlink ref="K120" r:id="rId86" display="http://gatherer.wizards.com/Pages/Card/Details.aspx?multiverseid=370761"/>
    <hyperlink ref="K121" r:id="rId87" display="http://gatherer.wizards.com/Pages/Card/Details.aspx?multiverseid=370698"/>
    <hyperlink ref="K122" r:id="rId88" display="http://gatherer.wizards.com/Pages/Card/Details.aspx?multiverseid=370758"/>
    <hyperlink ref="K123" r:id="rId89" display="http://gatherer.wizards.com/Pages/Card/Details.aspx?multiverseid=370823"/>
    <hyperlink ref="K124" r:id="rId90" display="http://gatherer.wizards.com/Pages/Card/Details.aspx?multiverseid=370800"/>
    <hyperlink ref="K125" r:id="rId91" display="http://gatherer.wizards.com/Pages/Card/Details.aspx?multiverseid=370630"/>
    <hyperlink ref="K126" r:id="rId92" display="http://gatherer.wizards.com/Pages/Card/Details.aspx?multiverseid=370782"/>
    <hyperlink ref="K127" r:id="rId93" display="http://gatherer.wizards.com/Pages/Card/Details.aspx?multiverseid=370596"/>
    <hyperlink ref="K128" r:id="rId94" display="http://gatherer.wizards.com/Pages/Card/Details.aspx?multiverseid=370775"/>
    <hyperlink ref="K129" r:id="rId95" display="http://gatherer.wizards.com/Pages/Card/Details.aspx?multiverseid=370732"/>
    <hyperlink ref="K130" r:id="rId96" display="http://gatherer.wizards.com/Pages/Card/Details.aspx?multiverseid=370609"/>
    <hyperlink ref="K131" r:id="rId97" display="http://gatherer.wizards.com/Pages/Card/Details.aspx?multiverseid=370577"/>
    <hyperlink ref="K132" r:id="rId98" display="http://gatherer.wizards.com/Pages/Card/Details.aspx?multiverseid=370772"/>
    <hyperlink ref="K133" r:id="rId99" display="http://gatherer.wizards.com/Pages/Card/Details.aspx?multiverseid=370682"/>
    <hyperlink ref="K134" r:id="rId100" display="http://gatherer.wizards.com/Pages/Card/Details.aspx?multiverseid=370776"/>
    <hyperlink ref="K135" r:id="rId101" display="http://gatherer.wizards.com/Pages/Card/Details.aspx?multiverseid=370723"/>
    <hyperlink ref="K136" r:id="rId102" display="http://gatherer.wizards.com/Pages/Card/Details.aspx?multiverseid=370658"/>
    <hyperlink ref="K137" r:id="rId103" display="http://gatherer.wizards.com/Pages/Card/Details.aspx?multiverseid=370740"/>
    <hyperlink ref="K138" r:id="rId104" display="http://gatherer.wizards.com/Pages/Card/Details.aspx?multiverseid=370652"/>
    <hyperlink ref="K139" r:id="rId105" display="http://gatherer.wizards.com/Pages/Card/Details.aspx?multiverseid=370787"/>
    <hyperlink ref="K140" r:id="rId106" display="http://gatherer.wizards.com/Pages/Card/Details.aspx?multiverseid=370711"/>
    <hyperlink ref="K141" r:id="rId107" display="http://gatherer.wizards.com/Pages/Card/Details.aspx?multiverseid=370683"/>
    <hyperlink ref="K142" r:id="rId108" display="http://gatherer.wizards.com/Pages/Card/Details.aspx?multiverseid=370689"/>
    <hyperlink ref="K143" r:id="rId109" display="http://gatherer.wizards.com/Pages/Card/Details.aspx?multiverseid=370705"/>
    <hyperlink ref="K144" r:id="rId110" display="http://gatherer.wizards.com/Pages/Card/Details.aspx?multiverseid=370714"/>
    <hyperlink ref="K145" r:id="rId111" display="http://gatherer.wizards.com/Pages/Card/Details.aspx?multiverseid=370636"/>
    <hyperlink ref="K146" r:id="rId112" display="http://gatherer.wizards.com/Pages/Card/Details.aspx?multiverseid=370671"/>
    <hyperlink ref="K147" r:id="rId113" display="http://gatherer.wizards.com/Pages/Card/Details.aspx?multiverseid=370724"/>
    <hyperlink ref="K148" r:id="rId114" display="http://gatherer.wizards.com/Pages/Card/Details.aspx?multiverseid=370746"/>
    <hyperlink ref="K149" r:id="rId115" display="http://gatherer.wizards.com/Pages/Card/Details.aspx?multiverseid=370655"/>
    <hyperlink ref="K150" r:id="rId116" display="http://gatherer.wizards.com/Pages/Card/Details.aspx?multiverseid=370722"/>
    <hyperlink ref="K151" r:id="rId117" display="http://gatherer.wizards.com/Pages/Card/Details.aspx?multiverseid=370752"/>
    <hyperlink ref="K152" r:id="rId118" display="http://gatherer.wizards.com/Pages/Card/Details.aspx?multiverseid=370606"/>
    <hyperlink ref="K153" r:id="rId119" display="http://gatherer.wizards.com/Pages/Card/Details.aspx?multiverseid=370702"/>
    <hyperlink ref="K154" r:id="rId120" display="http://gatherer.wizards.com/Pages/Card/Details.aspx?multiverseid=370709"/>
    <hyperlink ref="K155" r:id="rId121" display="http://gatherer.wizards.com/Pages/Card/Details.aspx?multiverseid=370799"/>
    <hyperlink ref="K156" r:id="rId122" display="http://gatherer.wizards.com/Pages/Card/Details.aspx?multiverseid=370759"/>
    <hyperlink ref="K157" r:id="rId123" display="http://gatherer.wizards.com/Pages/Card/Details.aspx?multiverseid=370619"/>
    <hyperlink ref="K158" r:id="rId124" display="http://gatherer.wizards.com/Pages/Card/Details.aspx?multiverseid=370735"/>
    <hyperlink ref="K159" r:id="rId125" display="http://gatherer.wizards.com/Pages/Card/Details.aspx?multiverseid=370618"/>
    <hyperlink ref="K160" r:id="rId126" display="http://gatherer.wizards.com/Pages/Card/Details.aspx?multiverseid=370613"/>
    <hyperlink ref="K161" r:id="rId127" display="http://gatherer.wizards.com/Pages/Card/Details.aspx?multiverseid=370822"/>
    <hyperlink ref="K162" r:id="rId128" display="http://gatherer.wizards.com/Pages/Card/Details.aspx?multiverseid=370639"/>
    <hyperlink ref="K163" r:id="rId129" display="http://gatherer.wizards.com/Pages/Card/Details.aspx?multiverseid=370593"/>
    <hyperlink ref="K164" r:id="rId130" display="http://gatherer.wizards.com/Pages/Card/Details.aspx?multiverseid=370696"/>
    <hyperlink ref="K165" r:id="rId131" display="http://gatherer.wizards.com/Pages/Card/Details.aspx?multiverseid=370757"/>
    <hyperlink ref="K166" r:id="rId132" display="http://gatherer.wizards.com/Pages/Card/Details.aspx?multiverseid=370637"/>
    <hyperlink ref="K167" r:id="rId133" display="http://gatherer.wizards.com/Pages/Card/Details.aspx?multiverseid=370659"/>
    <hyperlink ref="K168" r:id="rId134" display="http://gatherer.wizards.com/Pages/Card/Details.aspx?multiverseid=370691"/>
    <hyperlink ref="K169" r:id="rId135" display="http://gatherer.wizards.com/Pages/Card/Details.aspx?multiverseid=370585"/>
    <hyperlink ref="K170" r:id="rId136" display="http://gatherer.wizards.com/Pages/Card/Details.aspx?multiverseid=370621"/>
    <hyperlink ref="K171" r:id="rId137" display="http://gatherer.wizards.com/Pages/Card/Details.aspx?multiverseid=370660"/>
    <hyperlink ref="K172" r:id="rId138" display="http://gatherer.wizards.com/Pages/Card/Details.aspx?multiverseid=370717"/>
    <hyperlink ref="K173" r:id="rId139" display="http://gatherer.wizards.com/Pages/Card/Details.aspx?multiverseid=370824"/>
    <hyperlink ref="K174" r:id="rId140" display="http://gatherer.wizards.com/Pages/Card/Details.aspx?multiverseid=370741"/>
    <hyperlink ref="K175" r:id="rId141" display="http://gatherer.wizards.com/Pages/Card/Details.aspx?multiverseid=370674"/>
    <hyperlink ref="K176" r:id="rId142" display="http://gatherer.wizards.com/Pages/Card/Details.aspx?multiverseid=370610"/>
    <hyperlink ref="K177" r:id="rId143" display="http://gatherer.wizards.com/Pages/Card/Details.aspx?multiverseid=370595"/>
    <hyperlink ref="K178" r:id="rId144" display="http://gatherer.wizards.com/Pages/Card/Details.aspx?multiverseid=370795"/>
    <hyperlink ref="K179" r:id="rId145" display="http://gatherer.wizards.com/Pages/Card/Details.aspx?multiverseid=370648"/>
    <hyperlink ref="K180" r:id="rId146" display="http://gatherer.wizards.com/Pages/Card/Details.aspx?multiverseid=370695"/>
    <hyperlink ref="K181" r:id="rId147" display="http://gatherer.wizards.com/Pages/Card/Details.aspx?multiverseid=370604"/>
    <hyperlink ref="K182" r:id="rId148" display="http://gatherer.wizards.com/Pages/Card/Details.aspx?multiverseid=370662"/>
    <hyperlink ref="K183" r:id="rId149" display="http://gatherer.wizards.com/Pages/Card/Details.aspx?multiverseid=370649"/>
    <hyperlink ref="K184" r:id="rId150" display="http://gatherer.wizards.com/Pages/Card/Details.aspx?multiverseid=370805"/>
    <hyperlink ref="K185" r:id="rId151" display="http://gatherer.wizards.com/Pages/Card/Details.aspx?multiverseid=370584"/>
    <hyperlink ref="K186" r:id="rId152" display="http://gatherer.wizards.com/Pages/Card/Details.aspx?multiverseid=370713"/>
    <hyperlink ref="K187" r:id="rId153" display="http://gatherer.wizards.com/Pages/Card/Details.aspx?multiverseid=370707"/>
    <hyperlink ref="K188" r:id="rId154" display="http://gatherer.wizards.com/Pages/Card/Details.aspx?multiverseid=370825"/>
    <hyperlink ref="K189" r:id="rId155" display="http://gatherer.wizards.com/Pages/Card/Details.aspx?multiverseid=370654"/>
    <hyperlink ref="K190" r:id="rId156" display="http://gatherer.wizards.com/Pages/Card/Details.aspx?multiverseid=370784"/>
    <hyperlink ref="K191" r:id="rId157" display="http://gatherer.wizards.com/Pages/Card/Details.aspx?multiverseid=370589"/>
    <hyperlink ref="K192" r:id="rId158" display="http://gatherer.wizards.com/Pages/Card/Details.aspx?multiverseid=370820"/>
    <hyperlink ref="K193" r:id="rId159" display="http://gatherer.wizards.com/Pages/Card/Details.aspx?multiverseid=370607"/>
    <hyperlink ref="K194" r:id="rId160" display="http://gatherer.wizards.com/Pages/Card/Details.aspx?multiverseid=370614"/>
    <hyperlink ref="K195" r:id="rId161" display="http://gatherer.wizards.com/Pages/Card/Details.aspx?multiverseid=370791"/>
    <hyperlink ref="K196" r:id="rId162" display="http://gatherer.wizards.com/Pages/Card/Details.aspx?multiverseid=370790"/>
    <hyperlink ref="K197" r:id="rId163" display="http://gatherer.wizards.com/Pages/Card/Details.aspx?multiverseid=370600"/>
    <hyperlink ref="K198" r:id="rId164" display="http://gatherer.wizards.com/Pages/Card/Details.aspx?multiverseid=370738"/>
    <hyperlink ref="K199" r:id="rId165" display="http://gatherer.wizards.com/Pages/Card/Details.aspx?multiverseid=370642"/>
    <hyperlink ref="K200" r:id="rId166" display="http://gatherer.wizards.com/Pages/Card/Details.aspx?multiverseid=370739"/>
    <hyperlink ref="K201" r:id="rId167" display="http://gatherer.wizards.com/Pages/Card/Details.aspx?multiverseid=370778"/>
    <hyperlink ref="K202" r:id="rId168" display="http://gatherer.wizards.com/Pages/Card/Details.aspx?multiverseid=370582"/>
    <hyperlink ref="K203" r:id="rId169" display="http://gatherer.wizards.com/Pages/Card/Details.aspx?multiverseid=370744"/>
    <hyperlink ref="K204" r:id="rId170" display="http://gatherer.wizards.com/Pages/Card/Details.aspx?multiverseid=370797"/>
    <hyperlink ref="K205" r:id="rId171" display="http://gatherer.wizards.com/Pages/Card/Details.aspx?multiverseid=370633"/>
    <hyperlink ref="K206" r:id="rId172" display="http://gatherer.wizards.com/Pages/Card/Details.aspx?multiverseid=370687"/>
    <hyperlink ref="K207" r:id="rId173" display="http://gatherer.wizards.com/Pages/Card/Details.aspx?multiverseid=370684"/>
    <hyperlink ref="K208" r:id="rId174" display="http://gatherer.wizards.com/Pages/Card/Details.aspx?multiverseid=370788"/>
    <hyperlink ref="K209" r:id="rId175" display="http://gatherer.wizards.com/Pages/Card/Details.aspx?multiverseid=370781"/>
    <hyperlink ref="K210" r:id="rId176" display="http://gatherer.wizards.com/Pages/Card/Details.aspx?multiverseid=370716"/>
    <hyperlink ref="K211" r:id="rId177" display="http://gatherer.wizards.com/Pages/Card/Details.aspx?multiverseid=370626"/>
    <hyperlink ref="K212" r:id="rId178" display="http://gatherer.wizards.com/Pages/Card/Details.aspx?multiverseid=370718"/>
    <hyperlink ref="K213" r:id="rId179" display="http://gatherer.wizards.com/Pages/Card/Details.aspx?multiverseid=370743"/>
    <hyperlink ref="K214" r:id="rId180" display="http://gatherer.wizards.com/Pages/Card/Details.aspx?multiverseid=370579"/>
    <hyperlink ref="K215" r:id="rId181" display="http://gatherer.wizards.com/Pages/Card/Details.aspx?multiverseid=370766"/>
    <hyperlink ref="K216" r:id="rId182" display="http://gatherer.wizards.com/Pages/Card/Details.aspx?multiverseid=370700"/>
    <hyperlink ref="K217" r:id="rId183" display="http://gatherer.wizards.com/Pages/Card/Details.aspx?multiverseid=370767"/>
    <hyperlink ref="K218" r:id="rId184" display="http://gatherer.wizards.com/Pages/Card/Details.aspx?multiverseid=370599"/>
    <hyperlink ref="K219" r:id="rId185" display="http://gatherer.wizards.com/Pages/Card/Details.aspx?multiverseid=370794"/>
    <hyperlink ref="K220" r:id="rId186" display="http://gatherer.wizards.com/Pages/Card/Details.aspx?multiverseid=370802"/>
    <hyperlink ref="K221" r:id="rId187" display="http://gatherer.wizards.com/Pages/Card/Details.aspx?multiverseid=370763"/>
    <hyperlink ref="K222" r:id="rId188" display="http://gatherer.wizards.com/Pages/Card/Details.aspx?multiverseid=370601"/>
    <hyperlink ref="K223" r:id="rId189" display="http://gatherer.wizards.com/Pages/Card/Details.aspx?multiverseid=370745"/>
    <hyperlink ref="K224" r:id="rId190" display="http://gatherer.wizards.com/Pages/Card/Details.aspx?multiverseid=370656"/>
    <hyperlink ref="K225" r:id="rId191" display="http://gatherer.wizards.com/Pages/Card/Details.aspx?multiverseid=370803"/>
    <hyperlink ref="K226" r:id="rId192" display="http://gatherer.wizards.com/Pages/Card/Details.aspx?multiverseid=370693"/>
    <hyperlink ref="K227" r:id="rId193" display="http://gatherer.wizards.com/Pages/Card/Details.aspx?multiverseid=370764"/>
    <hyperlink ref="K228" r:id="rId194" display="http://gatherer.wizards.com/Pages/Card/Details.aspx?multiverseid=370710"/>
    <hyperlink ref="K229" r:id="rId195" display="http://gatherer.wizards.com/Pages/Card/Details.aspx?multiverseid=370629"/>
    <hyperlink ref="K230" r:id="rId196" display="http://gatherer.wizards.com/Pages/Card/Details.aspx?multiverseid=370605"/>
    <hyperlink ref="K231" r:id="rId197" display="http://gatherer.wizards.com/Pages/Card/Details.aspx?multiverseid=370664"/>
    <hyperlink ref="K232" r:id="rId198" display="http://gatherer.wizards.com/Pages/Card/Details.aspx?multiverseid=370749"/>
    <hyperlink ref="K233" r:id="rId199" display="http://gatherer.wizards.com/Pages/Card/Details.aspx?multiverseid=370657"/>
    <hyperlink ref="K234" r:id="rId200" display="http://gatherer.wizards.com/Pages/Card/Details.aspx?multiverseid=370814"/>
    <hyperlink ref="K235" r:id="rId201" display="http://gatherer.wizards.com/Pages/Card/Details.aspx?multiverseid=370628"/>
    <hyperlink ref="K236" r:id="rId202" display="http://gatherer.wizards.com/Pages/Card/Details.aspx?multiverseid=370806"/>
    <hyperlink ref="K237" r:id="rId203" display="http://gatherer.wizards.com/Pages/Card/Details.aspx?multiverseid=370665"/>
    <hyperlink ref="K238" r:id="rId204" display="http://gatherer.wizards.com/Pages/Card/Details.aspx?multiverseid=370581"/>
    <hyperlink ref="K239" r:id="rId205" display="http://gatherer.wizards.com/Pages/Card/Details.aspx?multiverseid=370661"/>
    <hyperlink ref="K240" r:id="rId206" display="http://gatherer.wizards.com/Pages/Card/Details.aspx?multiverseid=370734"/>
    <hyperlink ref="K241" r:id="rId207" display="http://gatherer.wizards.com/Pages/Card/Details.aspx?multiverseid=370675"/>
    <hyperlink ref="K242" r:id="rId208" display="http://gatherer.wizards.com/Pages/Card/Details.aspx?multiverseid=370699"/>
    <hyperlink ref="K243" r:id="rId209" display="http://gatherer.wizards.com/Pages/Card/Details.aspx?multiverseid=370681"/>
    <hyperlink ref="K244" r:id="rId210" display="http://gatherer.wizards.com/Pages/Card/Details.aspx?multiverseid=370715"/>
    <hyperlink ref="K245" r:id="rId211" display="http://gatherer.wizards.com/Pages/Card/Details.aspx?multiverseid=370603"/>
    <hyperlink ref="K246" r:id="rId212" display="http://gatherer.wizards.com/Pages/Card/Details.aspx?multiverseid=370594"/>
    <hyperlink ref="K247" r:id="rId213" display="http://gatherer.wizards.com/Pages/Card/Details.aspx?multiverseid=370737"/>
    <hyperlink ref="K248" r:id="rId214" display="http://gatherer.wizards.com/Pages/Card/Details.aspx?multiverseid=370686"/>
    <hyperlink ref="K249" r:id="rId215" display="http://gatherer.wizards.com/Pages/Card/Details.aspx?multiverseid=370623"/>
    <hyperlink ref="K250" r:id="rId216" display="http://gatherer.wizards.com/Pages/Card/Details.aspx?multiverseid=370580"/>
    <hyperlink ref="K251" r:id="rId217" display="http://gatherer.wizards.com/Pages/Card/Details.aspx?multiverseid=370668"/>
    <hyperlink ref="K252" r:id="rId218" display="http://gatherer.wizards.com/Pages/Card/Details.aspx?multiverseid=370643"/>
    <hyperlink ref="K253" r:id="rId219" display="http://gatherer.wizards.com/Pages/Card/Details.aspx?multiverseid=370586"/>
    <hyperlink ref="K254" r:id="rId220" display="http://gatherer.wizards.com/Pages/Card/Details.aspx?multiverseid=370625"/>
    <hyperlink ref="K255" r:id="rId221" display="http://gatherer.wizards.com/Pages/Card/Details.aspx?multiverseid=370676"/>
    <hyperlink ref="K256" r:id="rId222" display="http://gatherer.wizards.com/Pages/Card/Details.aspx?multiverseid=370635"/>
    <hyperlink ref="K257" r:id="rId223" display="http://gatherer.wizards.com/Pages/Card/Details.aspx?multiverseid=370592"/>
    <hyperlink ref="K258" r:id="rId224" display="http://gatherer.wizards.com/Pages/Card/Details.aspx?multiverseid=370670"/>
    <hyperlink ref="K259" r:id="rId225" display="http://gatherer.wizards.com/Pages/Card/Details.aspx?multiverseid=370646"/>
    <hyperlink ref="K260" r:id="rId226" display="http://gatherer.wizards.com/Pages/Card/Details.aspx?multiverseid=370640"/>
    <hyperlink ref="K261" r:id="rId227" display="http://gatherer.wizards.com/Pages/Card/Details.aspx?multiverseid=370769"/>
    <hyperlink ref="K262" r:id="rId228" display="http://gatherer.wizards.com/Pages/Card/Details.aspx?multiverseid=370733"/>
    <hyperlink ref="K263" r:id="rId229" display="http://gatherer.wizards.com/Pages/Card/Details.aspx?multiverseid=370631"/>
  </hyperlinks>
  <pageMargins left="0.7" right="0.7" top="0.75" bottom="0.75" header="0.3" footer="0.3"/>
  <pageSetup orientation="portrait" r:id="rId230"/>
  <legacyDrawing r:id="rId2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cp:lastPrinted>2013-07-19T01:16:52Z</cp:lastPrinted>
  <dcterms:created xsi:type="dcterms:W3CDTF">2013-07-12T22:21:48Z</dcterms:created>
  <dcterms:modified xsi:type="dcterms:W3CDTF">2013-09-03T19:06:15Z</dcterms:modified>
</cp:coreProperties>
</file>