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8595" windowHeight="8250" activeTab="1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22" i="2" l="1"/>
  <c r="G21" i="2"/>
  <c r="G18" i="2"/>
  <c r="G14" i="2"/>
  <c r="G11" i="2"/>
  <c r="G8" i="2"/>
  <c r="G5" i="2"/>
  <c r="I133" i="1" l="1"/>
  <c r="I152" i="1"/>
  <c r="I140" i="1"/>
  <c r="I155" i="1"/>
  <c r="I132" i="1"/>
  <c r="I141" i="1"/>
  <c r="I137" i="1"/>
  <c r="I134" i="1"/>
  <c r="I156" i="1"/>
  <c r="I153" i="1"/>
  <c r="I151" i="1"/>
  <c r="I157" i="1"/>
  <c r="I142" i="1"/>
  <c r="I135" i="1"/>
  <c r="I143" i="1"/>
  <c r="I144" i="1"/>
  <c r="I145" i="1"/>
  <c r="I158" i="1"/>
  <c r="I138" i="1"/>
  <c r="I146" i="1"/>
  <c r="I147" i="1"/>
  <c r="I148" i="1"/>
  <c r="I130" i="1"/>
  <c r="I154" i="1"/>
  <c r="I136" i="1"/>
  <c r="I149" i="1"/>
  <c r="I131" i="1"/>
  <c r="I150" i="1"/>
  <c r="I34" i="1"/>
  <c r="I48" i="1"/>
  <c r="I35" i="1"/>
  <c r="I30" i="1"/>
  <c r="I36" i="1"/>
  <c r="I37" i="1"/>
  <c r="I38" i="1"/>
  <c r="I39" i="1"/>
  <c r="I50" i="1"/>
  <c r="I46" i="1"/>
  <c r="I49" i="1"/>
  <c r="I40" i="1"/>
  <c r="I41" i="1"/>
  <c r="I42" i="1"/>
  <c r="I51" i="1"/>
  <c r="I29" i="1"/>
  <c r="I31" i="1"/>
  <c r="I33" i="1"/>
  <c r="I32" i="1"/>
  <c r="I47" i="1"/>
  <c r="I52" i="1"/>
  <c r="I53" i="1"/>
  <c r="I43" i="1"/>
  <c r="I44" i="1"/>
  <c r="I45" i="1"/>
  <c r="I7" i="1"/>
  <c r="I8" i="1"/>
  <c r="I13" i="1"/>
  <c r="I14" i="1"/>
  <c r="I15" i="1"/>
  <c r="I16" i="1"/>
  <c r="I4" i="1"/>
  <c r="I24" i="1"/>
  <c r="I25" i="1"/>
  <c r="I17" i="1"/>
  <c r="I18" i="1"/>
  <c r="I5" i="1"/>
  <c r="I6" i="1"/>
  <c r="I11" i="1"/>
  <c r="I12" i="1"/>
  <c r="I19" i="1"/>
  <c r="I26" i="1"/>
  <c r="I9" i="1"/>
  <c r="I27" i="1"/>
  <c r="I20" i="1"/>
  <c r="I21" i="1"/>
  <c r="I22" i="1"/>
  <c r="I28" i="1"/>
  <c r="I23" i="1"/>
  <c r="I10" i="1"/>
  <c r="I112" i="1"/>
  <c r="I125" i="1"/>
  <c r="I104" i="1"/>
  <c r="I113" i="1"/>
  <c r="I114" i="1"/>
  <c r="I108" i="1"/>
  <c r="I126" i="1"/>
  <c r="I122" i="1"/>
  <c r="I127" i="1"/>
  <c r="I109" i="1"/>
  <c r="I115" i="1"/>
  <c r="I123" i="1"/>
  <c r="I116" i="1"/>
  <c r="I117" i="1"/>
  <c r="I128" i="1"/>
  <c r="I118" i="1"/>
  <c r="I121" i="1"/>
  <c r="I129" i="1"/>
  <c r="I110" i="1"/>
  <c r="I119" i="1"/>
  <c r="I120" i="1"/>
  <c r="I111" i="1"/>
  <c r="I107" i="1"/>
  <c r="I124" i="1"/>
  <c r="I105" i="1"/>
  <c r="I106" i="1"/>
  <c r="I63" i="1"/>
  <c r="I58" i="1"/>
  <c r="I54" i="1"/>
  <c r="I59" i="1"/>
  <c r="I60" i="1"/>
  <c r="I61" i="1"/>
  <c r="I64" i="1"/>
  <c r="I78" i="1"/>
  <c r="I65" i="1"/>
  <c r="I62" i="1"/>
  <c r="I66" i="1"/>
  <c r="I67" i="1"/>
  <c r="I74" i="1"/>
  <c r="I55" i="1"/>
  <c r="I79" i="1"/>
  <c r="I68" i="1"/>
  <c r="I80" i="1"/>
  <c r="I69" i="1"/>
  <c r="I57" i="1"/>
  <c r="I76" i="1"/>
  <c r="I70" i="1"/>
  <c r="I81" i="1"/>
  <c r="I71" i="1"/>
  <c r="I72" i="1"/>
  <c r="I77" i="1"/>
  <c r="I73" i="1"/>
  <c r="I56" i="1"/>
  <c r="I95" i="1"/>
  <c r="I87" i="1"/>
  <c r="I82" i="1"/>
  <c r="I83" i="1"/>
  <c r="I96" i="1"/>
  <c r="I97" i="1"/>
  <c r="I88" i="1"/>
  <c r="I89" i="1"/>
  <c r="I98" i="1"/>
  <c r="I99" i="1"/>
  <c r="I84" i="1"/>
  <c r="I100" i="1"/>
  <c r="I90" i="1"/>
  <c r="I91" i="1"/>
  <c r="I92" i="1"/>
  <c r="I101" i="1"/>
  <c r="I102" i="1"/>
  <c r="I103" i="1"/>
  <c r="I93" i="1"/>
  <c r="I94" i="1"/>
  <c r="I85" i="1"/>
  <c r="I86" i="1"/>
  <c r="I139" i="1"/>
  <c r="H86" i="1"/>
  <c r="H85" i="1"/>
  <c r="H94" i="1"/>
  <c r="H93" i="1"/>
  <c r="H103" i="1"/>
  <c r="H102" i="1"/>
  <c r="H101" i="1"/>
  <c r="H92" i="1"/>
  <c r="H91" i="1"/>
  <c r="H90" i="1"/>
  <c r="H100" i="1"/>
  <c r="H84" i="1"/>
  <c r="H99" i="1"/>
  <c r="H98" i="1"/>
  <c r="H89" i="1"/>
  <c r="H88" i="1"/>
  <c r="H97" i="1"/>
  <c r="H96" i="1"/>
  <c r="H83" i="1"/>
  <c r="H82" i="1"/>
  <c r="H87" i="1"/>
  <c r="H95" i="1"/>
  <c r="H56" i="1"/>
  <c r="H73" i="1"/>
  <c r="H77" i="1"/>
  <c r="H72" i="1"/>
  <c r="H71" i="1"/>
  <c r="H81" i="1"/>
  <c r="H70" i="1"/>
  <c r="H76" i="1"/>
  <c r="H57" i="1"/>
  <c r="H69" i="1"/>
  <c r="H80" i="1"/>
  <c r="H68" i="1"/>
  <c r="H79" i="1"/>
  <c r="H55" i="1"/>
  <c r="H74" i="1"/>
  <c r="H67" i="1"/>
  <c r="H66" i="1"/>
  <c r="H62" i="1"/>
  <c r="H75" i="1"/>
  <c r="H65" i="1"/>
  <c r="H78" i="1"/>
  <c r="H64" i="1"/>
  <c r="H61" i="1"/>
  <c r="H60" i="1"/>
  <c r="H59" i="1"/>
  <c r="H54" i="1"/>
  <c r="H58" i="1"/>
  <c r="H63" i="1"/>
  <c r="H106" i="1"/>
  <c r="H105" i="1"/>
  <c r="H124" i="1"/>
  <c r="H107" i="1"/>
  <c r="H111" i="1"/>
  <c r="H120" i="1"/>
  <c r="H119" i="1"/>
  <c r="H110" i="1"/>
  <c r="H129" i="1"/>
  <c r="H121" i="1"/>
  <c r="H118" i="1"/>
  <c r="H128" i="1"/>
  <c r="H117" i="1"/>
  <c r="H116" i="1"/>
  <c r="H123" i="1"/>
  <c r="H115" i="1"/>
  <c r="H109" i="1"/>
  <c r="H127" i="1"/>
  <c r="H122" i="1"/>
  <c r="H126" i="1"/>
  <c r="H108" i="1"/>
  <c r="H114" i="1"/>
  <c r="H113" i="1"/>
  <c r="H104" i="1"/>
  <c r="H125" i="1"/>
  <c r="H112" i="1"/>
  <c r="H10" i="1"/>
  <c r="H23" i="1"/>
  <c r="H28" i="1"/>
  <c r="H22" i="1"/>
  <c r="H21" i="1"/>
  <c r="H20" i="1"/>
  <c r="H27" i="1"/>
  <c r="H9" i="1"/>
  <c r="H26" i="1"/>
  <c r="H19" i="1"/>
  <c r="H12" i="1"/>
  <c r="H11" i="1"/>
  <c r="H6" i="1"/>
  <c r="H5" i="1"/>
  <c r="H18" i="1"/>
  <c r="H17" i="1"/>
  <c r="H25" i="1"/>
  <c r="H24" i="1"/>
  <c r="H4" i="1"/>
  <c r="H16" i="1"/>
  <c r="H15" i="1"/>
  <c r="H14" i="1"/>
  <c r="H13" i="1"/>
  <c r="H8" i="1"/>
  <c r="H7" i="1"/>
  <c r="H45" i="1"/>
  <c r="H44" i="1"/>
  <c r="H43" i="1"/>
  <c r="H53" i="1"/>
  <c r="H52" i="1"/>
  <c r="H47" i="1"/>
  <c r="H32" i="1"/>
  <c r="H33" i="1"/>
  <c r="H31" i="1"/>
  <c r="H29" i="1"/>
  <c r="H51" i="1"/>
  <c r="H42" i="1"/>
  <c r="H41" i="1"/>
  <c r="H40" i="1"/>
  <c r="H49" i="1"/>
  <c r="H46" i="1"/>
  <c r="H50" i="1"/>
  <c r="H39" i="1"/>
  <c r="H38" i="1"/>
  <c r="H37" i="1"/>
  <c r="H36" i="1"/>
  <c r="H30" i="1"/>
  <c r="H35" i="1"/>
  <c r="H48" i="1"/>
  <c r="H34" i="1"/>
  <c r="H150" i="1"/>
  <c r="H131" i="1"/>
  <c r="H149" i="1"/>
  <c r="H136" i="1"/>
  <c r="H154" i="1"/>
  <c r="H130" i="1"/>
  <c r="H148" i="1"/>
  <c r="H147" i="1"/>
  <c r="H146" i="1"/>
  <c r="H138" i="1"/>
  <c r="H158" i="1"/>
  <c r="H145" i="1"/>
  <c r="H144" i="1"/>
  <c r="H143" i="1"/>
  <c r="H135" i="1"/>
  <c r="H142" i="1"/>
  <c r="H157" i="1"/>
  <c r="H151" i="1"/>
  <c r="H153" i="1"/>
  <c r="H156" i="1"/>
  <c r="H134" i="1"/>
  <c r="H137" i="1"/>
  <c r="H141" i="1"/>
  <c r="H132" i="1"/>
  <c r="H155" i="1"/>
  <c r="H140" i="1"/>
  <c r="H152" i="1"/>
  <c r="H133" i="1"/>
  <c r="H139" i="1"/>
  <c r="G20" i="2" l="1"/>
  <c r="G19" i="2"/>
  <c r="G17" i="2"/>
  <c r="G16" i="2"/>
  <c r="G13" i="2"/>
  <c r="G10" i="2"/>
  <c r="G7" i="2"/>
  <c r="G4" i="2"/>
  <c r="C21" i="2" l="1"/>
  <c r="D21" i="2"/>
  <c r="E21" i="2"/>
  <c r="F21" i="2"/>
  <c r="F14" i="2"/>
  <c r="E14" i="2"/>
  <c r="D14" i="2"/>
  <c r="C14" i="2"/>
  <c r="B14" i="2"/>
  <c r="C5" i="2"/>
  <c r="C22" i="2" s="1"/>
  <c r="D5" i="2"/>
  <c r="E5" i="2"/>
  <c r="F5" i="2"/>
  <c r="B5" i="2"/>
  <c r="C18" i="2"/>
  <c r="D18" i="2"/>
  <c r="E18" i="2"/>
  <c r="F18" i="2"/>
  <c r="B18" i="2"/>
  <c r="F8" i="2"/>
  <c r="E8" i="2"/>
  <c r="D8" i="2"/>
  <c r="C8" i="2"/>
  <c r="B8" i="2"/>
  <c r="C11" i="2"/>
  <c r="D11" i="2"/>
  <c r="E11" i="2"/>
  <c r="F11" i="2"/>
  <c r="B11" i="2"/>
  <c r="E22" i="2" l="1"/>
  <c r="B22" i="2"/>
  <c r="F22" i="2"/>
  <c r="D22" i="2"/>
</calcChain>
</file>

<file path=xl/comments1.xml><?xml version="1.0" encoding="utf-8"?>
<comments xmlns="http://schemas.openxmlformats.org/spreadsheetml/2006/main">
  <authors>
    <author>Sameer Merchant</author>
  </authors>
  <commentList>
    <comment ref="H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X is treated as 1, since X=0 is usually useless</t>
        </r>
      </text>
    </comment>
    <comment ref="K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B = Bomb
+ = Exceptional
/ = Good
~ = Situational/Filler
S = Sideboard
x = Unplayable
. = TBD (based on other evaluations)</t>
        </r>
      </text>
    </comment>
  </commentList>
</comments>
</file>

<file path=xl/sharedStrings.xml><?xml version="1.0" encoding="utf-8"?>
<sst xmlns="http://schemas.openxmlformats.org/spreadsheetml/2006/main" count="1007" uniqueCount="368">
  <si>
    <t>Name</t>
  </si>
  <si>
    <t>Cost</t>
  </si>
  <si>
    <t>Type</t>
  </si>
  <si>
    <t>P</t>
  </si>
  <si>
    <t>T</t>
  </si>
  <si>
    <t>Rarity</t>
  </si>
  <si>
    <t>1W</t>
  </si>
  <si>
    <t>C</t>
  </si>
  <si>
    <t>Cavalry Pegasus</t>
  </si>
  <si>
    <t>Creature — Pegasus</t>
  </si>
  <si>
    <t>Celestial Archon</t>
  </si>
  <si>
    <t>3WW</t>
  </si>
  <si>
    <t>Enchantment Creature — Archon</t>
  </si>
  <si>
    <t>R</t>
  </si>
  <si>
    <t>Chained to the Rocks</t>
  </si>
  <si>
    <t>W</t>
  </si>
  <si>
    <t>Enchantment — Aura</t>
  </si>
  <si>
    <t>Chosen by Heliod</t>
  </si>
  <si>
    <t>2W</t>
  </si>
  <si>
    <t>U</t>
  </si>
  <si>
    <t>Decorated Griffin</t>
  </si>
  <si>
    <t>4W</t>
  </si>
  <si>
    <t>Creature — Griffin</t>
  </si>
  <si>
    <t>3W</t>
  </si>
  <si>
    <t>Elspeth, Sun's Champion</t>
  </si>
  <si>
    <t>4WW</t>
  </si>
  <si>
    <t>Planeswalker — Elspeth</t>
  </si>
  <si>
    <t>M</t>
  </si>
  <si>
    <t>Ephara's Warden</t>
  </si>
  <si>
    <t>Creature — Human Cleric</t>
  </si>
  <si>
    <t>Evangel of Heliod</t>
  </si>
  <si>
    <t>Fabled Hero</t>
  </si>
  <si>
    <t>1WW</t>
  </si>
  <si>
    <t>Creature — Human Soldier</t>
  </si>
  <si>
    <t>Favored Hoplite</t>
  </si>
  <si>
    <t>Gift of Immortality</t>
  </si>
  <si>
    <t>Heliod, God of the Sun</t>
  </si>
  <si>
    <t>Legendary Enchantment Creature — God</t>
  </si>
  <si>
    <t>Heliod's Emissary</t>
  </si>
  <si>
    <t>Enchantment Creature — Elk</t>
  </si>
  <si>
    <t>Hopeful Eidolon</t>
  </si>
  <si>
    <t>Enchantment Creature — Spirit</t>
  </si>
  <si>
    <t>Hundred-Handed One</t>
  </si>
  <si>
    <t>2WW</t>
  </si>
  <si>
    <t>Creature — Giant</t>
  </si>
  <si>
    <t>Lagonna-Band Elder</t>
  </si>
  <si>
    <t>Creature — Centaur Advisor</t>
  </si>
  <si>
    <t>Leonin Snarecaster</t>
  </si>
  <si>
    <t>Creature — Cat Soldier</t>
  </si>
  <si>
    <t>Observant Alseid</t>
  </si>
  <si>
    <t>Enchantment Creature — Nymph</t>
  </si>
  <si>
    <t>Ordeal of Heliod</t>
  </si>
  <si>
    <t>Phalanx Leader</t>
  </si>
  <si>
    <t>WW</t>
  </si>
  <si>
    <t>Scholar of Athreos</t>
  </si>
  <si>
    <t>Setessan Battle Priest</t>
  </si>
  <si>
    <t>Setessan Griffin</t>
  </si>
  <si>
    <t>Silent Artisan</t>
  </si>
  <si>
    <t>Soldier of the Pantheon</t>
  </si>
  <si>
    <t>Spear of Heliod</t>
  </si>
  <si>
    <t>Legendary Enchantment Artifact</t>
  </si>
  <si>
    <t>Traveling Philosopher</t>
  </si>
  <si>
    <t>Creature — Human Advisor</t>
  </si>
  <si>
    <t>Wingsteed Rider</t>
  </si>
  <si>
    <t>Creature — Human Knight</t>
  </si>
  <si>
    <t>Yoked Ox</t>
  </si>
  <si>
    <t>Creature — Ox</t>
  </si>
  <si>
    <t>Aqueous Form</t>
  </si>
  <si>
    <t>Artisan of Forms</t>
  </si>
  <si>
    <t>1U</t>
  </si>
  <si>
    <t>Creature — Human Wizard</t>
  </si>
  <si>
    <t>Benthic Giant</t>
  </si>
  <si>
    <t>5U</t>
  </si>
  <si>
    <t>Bident of Thassa</t>
  </si>
  <si>
    <t>2UU</t>
  </si>
  <si>
    <t>Breaching Hippocamp</t>
  </si>
  <si>
    <t>3U</t>
  </si>
  <si>
    <t>Creature — Horse Fish</t>
  </si>
  <si>
    <t>Coastline Chimera</t>
  </si>
  <si>
    <t>Creature — Chimera</t>
  </si>
  <si>
    <t>Crackling Triton</t>
  </si>
  <si>
    <t>2U</t>
  </si>
  <si>
    <t>Creature — Merfolk Wizard</t>
  </si>
  <si>
    <t>Fate Foretold</t>
  </si>
  <si>
    <t>Horizon Scholar</t>
  </si>
  <si>
    <t>Creature — Sphinx</t>
  </si>
  <si>
    <t>Master of Waves</t>
  </si>
  <si>
    <t>Meletis Charlatan</t>
  </si>
  <si>
    <t>Mnemonic Wall</t>
  </si>
  <si>
    <t>4U</t>
  </si>
  <si>
    <t>Creature — Wall</t>
  </si>
  <si>
    <t>Nimbus Naiad</t>
  </si>
  <si>
    <t>Omenspeaker</t>
  </si>
  <si>
    <t>Ordeal of Thassa</t>
  </si>
  <si>
    <t>Prescient Chimera</t>
  </si>
  <si>
    <t>3UU</t>
  </si>
  <si>
    <t>Prognostic Sphinx</t>
  </si>
  <si>
    <t>Sealock Monster</t>
  </si>
  <si>
    <t>Creature — Octopus</t>
  </si>
  <si>
    <t>Shipbreaker Kraken</t>
  </si>
  <si>
    <t>4UU</t>
  </si>
  <si>
    <t>Creature — Kraken</t>
  </si>
  <si>
    <t>Thassa, God of the Sea</t>
  </si>
  <si>
    <t>Thassa's Emissary</t>
  </si>
  <si>
    <t>Enchantment Creature — Crab</t>
  </si>
  <si>
    <t>Triton Fortune Hunter</t>
  </si>
  <si>
    <t>Creature — Merfolk Soldier</t>
  </si>
  <si>
    <t>Triton Shorethief</t>
  </si>
  <si>
    <t>Creature — Merfolk Rogue</t>
  </si>
  <si>
    <t>Vaporkin</t>
  </si>
  <si>
    <t>Creature — Elemental</t>
  </si>
  <si>
    <t>Wavecrash Triton</t>
  </si>
  <si>
    <t>Abhorrent Overlord</t>
  </si>
  <si>
    <t>5BB</t>
  </si>
  <si>
    <t>Creature — Demon</t>
  </si>
  <si>
    <t>Agent of the Fates</t>
  </si>
  <si>
    <t>1BB</t>
  </si>
  <si>
    <t>Creature — Human Assassin</t>
  </si>
  <si>
    <t>Asphodel Wanderer</t>
  </si>
  <si>
    <t>B</t>
  </si>
  <si>
    <t>Creature — Skeleton Soldier</t>
  </si>
  <si>
    <t>Baleful Eidolon</t>
  </si>
  <si>
    <t>1B</t>
  </si>
  <si>
    <t>Blood-Toll Harpy</t>
  </si>
  <si>
    <t>2B</t>
  </si>
  <si>
    <t>Creature — Harpy</t>
  </si>
  <si>
    <t>Cavern Lampad</t>
  </si>
  <si>
    <t>3B</t>
  </si>
  <si>
    <t>Disciple of Phenax</t>
  </si>
  <si>
    <t>2BB</t>
  </si>
  <si>
    <t>Erebos, God of the Dead</t>
  </si>
  <si>
    <t>Erebos's Emissary</t>
  </si>
  <si>
    <t>Enchantment Creature — Snake</t>
  </si>
  <si>
    <t>Felhide Minotaur</t>
  </si>
  <si>
    <t>Creature — Minotaur</t>
  </si>
  <si>
    <t>Fleshmad Steed</t>
  </si>
  <si>
    <t>Creature — Horse</t>
  </si>
  <si>
    <t>Gray Merchant of Asphodel</t>
  </si>
  <si>
    <t>3BB</t>
  </si>
  <si>
    <t>Creature — Zombie</t>
  </si>
  <si>
    <t>Hythonia the Cruel</t>
  </si>
  <si>
    <t>4BB</t>
  </si>
  <si>
    <t>Legendary Creature — Gorgon</t>
  </si>
  <si>
    <t>Insatiable Harpy</t>
  </si>
  <si>
    <t>Keepsake Gorgon</t>
  </si>
  <si>
    <t>Creature — Gorgon</t>
  </si>
  <si>
    <t>Loathsome Catoblepas</t>
  </si>
  <si>
    <t>5B</t>
  </si>
  <si>
    <t>Creature — Beast</t>
  </si>
  <si>
    <t>Mogis's Marauder</t>
  </si>
  <si>
    <t>Creature — Human Berserker</t>
  </si>
  <si>
    <t>Nighthowler</t>
  </si>
  <si>
    <t>Enchantment Creature — Horror</t>
  </si>
  <si>
    <t>Ordeal of Erebos</t>
  </si>
  <si>
    <t>Returned Centaur</t>
  </si>
  <si>
    <t>Creature — Zombie Centaur</t>
  </si>
  <si>
    <t>Returned Phalanx</t>
  </si>
  <si>
    <t>Creature — Zombie Soldier</t>
  </si>
  <si>
    <t>Scourgemark</t>
  </si>
  <si>
    <t>Tormented Hero</t>
  </si>
  <si>
    <t>Creature — Human Warrior</t>
  </si>
  <si>
    <t>Viper's Kiss</t>
  </si>
  <si>
    <t>Whip of Erebos</t>
  </si>
  <si>
    <t>Akroan Crusader</t>
  </si>
  <si>
    <t>1RR</t>
  </si>
  <si>
    <t>Arena Athlete</t>
  </si>
  <si>
    <t>1R</t>
  </si>
  <si>
    <t>Creature — Human</t>
  </si>
  <si>
    <t>Borderland Minotaur</t>
  </si>
  <si>
    <t>2RR</t>
  </si>
  <si>
    <t>Creature — Minotaur Warrior</t>
  </si>
  <si>
    <t>Deathbellow Raider</t>
  </si>
  <si>
    <t>Creature — Minotaur Berserker</t>
  </si>
  <si>
    <t>3R</t>
  </si>
  <si>
    <t>Dragon Mantle</t>
  </si>
  <si>
    <t>Ember Swallower</t>
  </si>
  <si>
    <t>Fanatic of Mogis</t>
  </si>
  <si>
    <t>Creature — Minotaur Shaman</t>
  </si>
  <si>
    <t>Firedrinker Satyr</t>
  </si>
  <si>
    <t>Creature — Satyr Shaman</t>
  </si>
  <si>
    <t>Flamespeaker Adept</t>
  </si>
  <si>
    <t>2R</t>
  </si>
  <si>
    <t>Creature — Human Shaman</t>
  </si>
  <si>
    <t>Hammer of Purphoros</t>
  </si>
  <si>
    <t>Ill-Tempered Cyclops</t>
  </si>
  <si>
    <t>Creature — Cyclops</t>
  </si>
  <si>
    <t>Labyrinth Champion</t>
  </si>
  <si>
    <t>Messenger's Speed</t>
  </si>
  <si>
    <t>Minotaur Skullcleaver</t>
  </si>
  <si>
    <t>Ordeal of Purphoros</t>
  </si>
  <si>
    <t>Priest of Iroas</t>
  </si>
  <si>
    <t>Purphoros, God of the Forge</t>
  </si>
  <si>
    <t>Purphoros's Emissary</t>
  </si>
  <si>
    <t>Enchantment Creature — Ox</t>
  </si>
  <si>
    <t>Rageblood Shaman</t>
  </si>
  <si>
    <t>Satyr Rambler</t>
  </si>
  <si>
    <t>Creature — Satyr</t>
  </si>
  <si>
    <t>Spearpoint Oread</t>
  </si>
  <si>
    <t>Stoneshock Giant</t>
  </si>
  <si>
    <t>3RR</t>
  </si>
  <si>
    <t>Stormbreath Dragon</t>
  </si>
  <si>
    <t>Creature — Dragon</t>
  </si>
  <si>
    <t>Titan of Eternal Fire</t>
  </si>
  <si>
    <t>5R</t>
  </si>
  <si>
    <t>Two-Headed Cerberus</t>
  </si>
  <si>
    <t>Creature — Hound</t>
  </si>
  <si>
    <t>Wild Celebrants</t>
  </si>
  <si>
    <t>Agent of Horizons</t>
  </si>
  <si>
    <t>2G</t>
  </si>
  <si>
    <t>Creature — Human Rogue</t>
  </si>
  <si>
    <t>Anthousa, Setessan Hero</t>
  </si>
  <si>
    <t>3GG</t>
  </si>
  <si>
    <t>Legendary Creature — Human Warrior</t>
  </si>
  <si>
    <t>Arbor Colossus</t>
  </si>
  <si>
    <t>2GGG</t>
  </si>
  <si>
    <t>3G</t>
  </si>
  <si>
    <t>Boon Satyr</t>
  </si>
  <si>
    <t>1GG</t>
  </si>
  <si>
    <t>Enchantment Creature — Satyr</t>
  </si>
  <si>
    <t>Bow of Nylea</t>
  </si>
  <si>
    <t>Centaur Battlemaster</t>
  </si>
  <si>
    <t>Creature — Centaur Warrior</t>
  </si>
  <si>
    <t>1G</t>
  </si>
  <si>
    <t>Feral Invocation</t>
  </si>
  <si>
    <t>G</t>
  </si>
  <si>
    <t>Karametra's Acolyte</t>
  </si>
  <si>
    <t>Creature — Human Druid</t>
  </si>
  <si>
    <t>Leafcrown Dryad</t>
  </si>
  <si>
    <t>Enchantment Creature — Nymph Dryad</t>
  </si>
  <si>
    <t>Mistcutter Hydra</t>
  </si>
  <si>
    <t>XG</t>
  </si>
  <si>
    <t>Creature — Hydra</t>
  </si>
  <si>
    <t>Nemesis of Mortals</t>
  </si>
  <si>
    <t>4GG</t>
  </si>
  <si>
    <t>Creature — Snake</t>
  </si>
  <si>
    <t>Nessian Asp</t>
  </si>
  <si>
    <t>4G</t>
  </si>
  <si>
    <t>Nessian Courser</t>
  </si>
  <si>
    <t>Nylea, God of the Hunt</t>
  </si>
  <si>
    <t>Nylea's Disciple</t>
  </si>
  <si>
    <t>2GG</t>
  </si>
  <si>
    <t>Creature — Centaur Archer</t>
  </si>
  <si>
    <t>Nylea's Emissary</t>
  </si>
  <si>
    <t>Enchantment Creature — Cat</t>
  </si>
  <si>
    <t>Nylea's Presence</t>
  </si>
  <si>
    <t>Ordeal of Nylea</t>
  </si>
  <si>
    <t>Pheres-Band Centaurs</t>
  </si>
  <si>
    <t>Polukranos, World Eater</t>
  </si>
  <si>
    <t>Legendary Creature — Hydra</t>
  </si>
  <si>
    <t>Reverent Hunter</t>
  </si>
  <si>
    <t>Creature — Human Archer</t>
  </si>
  <si>
    <t>Satyr Hedonist</t>
  </si>
  <si>
    <t>Satyr Piper</t>
  </si>
  <si>
    <t>Creature — Satyr Rogue</t>
  </si>
  <si>
    <t>Sedge Scorpion</t>
  </si>
  <si>
    <t>Creature — Scorpion</t>
  </si>
  <si>
    <t>Staunch-Hearted Warrior</t>
  </si>
  <si>
    <t>Sylvan Caryatid</t>
  </si>
  <si>
    <t>Creature — Plant</t>
  </si>
  <si>
    <t>Voyaging Satyr</t>
  </si>
  <si>
    <t>Creature — Satyr Druid</t>
  </si>
  <si>
    <t>Vulpine Goliath</t>
  </si>
  <si>
    <t>Creature — Fox</t>
  </si>
  <si>
    <t>Akroan Hoplite</t>
  </si>
  <si>
    <t>RW</t>
  </si>
  <si>
    <t>Anax and Cymede</t>
  </si>
  <si>
    <t>1RW</t>
  </si>
  <si>
    <t>Legendary Creature — Human Soldier</t>
  </si>
  <si>
    <t>Ashen Rider</t>
  </si>
  <si>
    <t>4WWBB</t>
  </si>
  <si>
    <t>Creature — Archon</t>
  </si>
  <si>
    <t>Ashiok, Nightmare Weaver</t>
  </si>
  <si>
    <t>1UB</t>
  </si>
  <si>
    <t>Planeswalker — Ashiok</t>
  </si>
  <si>
    <t>Battlewise Hoplite</t>
  </si>
  <si>
    <t>WU</t>
  </si>
  <si>
    <t>Chronicler of Heroes</t>
  </si>
  <si>
    <t>1GW</t>
  </si>
  <si>
    <t>Creature — Centaur Wizard</t>
  </si>
  <si>
    <t>Daxos of Meletis</t>
  </si>
  <si>
    <t>1WU</t>
  </si>
  <si>
    <t>Fleecemane Lion</t>
  </si>
  <si>
    <t>GW</t>
  </si>
  <si>
    <t>Creature — Cat</t>
  </si>
  <si>
    <t>Horizon Chimera</t>
  </si>
  <si>
    <t>2GU</t>
  </si>
  <si>
    <t>Kragma Warcaller</t>
  </si>
  <si>
    <t>3BR</t>
  </si>
  <si>
    <t>Medomai the Ageless</t>
  </si>
  <si>
    <t>4WU</t>
  </si>
  <si>
    <t>Legendary Creature — Sphinx</t>
  </si>
  <si>
    <t>Pharika's Mender</t>
  </si>
  <si>
    <t>3BG</t>
  </si>
  <si>
    <t>Polis Crusher</t>
  </si>
  <si>
    <t>2RG</t>
  </si>
  <si>
    <t>Prophet of Kruphix</t>
  </si>
  <si>
    <t>3GU</t>
  </si>
  <si>
    <t>Reaper of the Wilds</t>
  </si>
  <si>
    <t>2BG</t>
  </si>
  <si>
    <t>Sentry of the Underworld</t>
  </si>
  <si>
    <t>3WB</t>
  </si>
  <si>
    <t>Creature — Griffin Skeleton</t>
  </si>
  <si>
    <t>Shipwreck Singer</t>
  </si>
  <si>
    <t>UB</t>
  </si>
  <si>
    <t>Creature — Siren</t>
  </si>
  <si>
    <t>Spellheart Chimera</t>
  </si>
  <si>
    <t>1UR</t>
  </si>
  <si>
    <t>*</t>
  </si>
  <si>
    <t>Triad of Fates</t>
  </si>
  <si>
    <t>2WB</t>
  </si>
  <si>
    <t>Legendary Creature — Human Wizard</t>
  </si>
  <si>
    <t>Tymaret, the Murder King</t>
  </si>
  <si>
    <t>BR</t>
  </si>
  <si>
    <t>Legendary Creature — Zombie Warrior</t>
  </si>
  <si>
    <t>Underworld Cerberus</t>
  </si>
  <si>
    <t>Xenagos, the Reveler</t>
  </si>
  <si>
    <t>Planeswalker — Xenagos</t>
  </si>
  <si>
    <t>#</t>
  </si>
  <si>
    <t>Notes</t>
  </si>
  <si>
    <t>Color</t>
  </si>
  <si>
    <t>White</t>
  </si>
  <si>
    <t>Blue</t>
  </si>
  <si>
    <t>Black</t>
  </si>
  <si>
    <t>Red</t>
  </si>
  <si>
    <t>Green</t>
  </si>
  <si>
    <t>Multicolor</t>
  </si>
  <si>
    <t>CMC</t>
  </si>
  <si>
    <t>Quality</t>
  </si>
  <si>
    <t>MTGDissected.com</t>
  </si>
  <si>
    <t>/</t>
  </si>
  <si>
    <t>#/quality of Humans</t>
  </si>
  <si>
    <t>?</t>
  </si>
  <si>
    <t>+</t>
  </si>
  <si>
    <t>#/quality of enchantments-matter cards</t>
  </si>
  <si>
    <t>x</t>
  </si>
  <si>
    <t>especially bad against Bestow</t>
  </si>
  <si>
    <t># white mana symbols on white permanents</t>
  </si>
  <si>
    <t>#/quality of spells that target</t>
  </si>
  <si>
    <t>like Indestructability but costs 1 less and protects against sacrifice effects</t>
  </si>
  <si>
    <t>S</t>
  </si>
  <si>
    <t>~</t>
  </si>
  <si>
    <t>#/quality of creatures with Heroic</t>
  </si>
  <si>
    <t>might be playable in a black devotion deck with Gray Merchants of Asphodel</t>
  </si>
  <si>
    <t># black mana symbols on black permanents</t>
  </si>
  <si>
    <t>one of the few Falter effects in the set</t>
  </si>
  <si>
    <t>aggressive decks probably don't want to spend 2 mana for +1/+0 and a card, so this is rated lower than Chosen by Heliod</t>
  </si>
  <si>
    <t>because red has the potential for very aggressive decks</t>
  </si>
  <si>
    <t>combos well with Deathbellow Raider</t>
  </si>
  <si>
    <t>gets a "+" mostly because it's a 4/5 for 4 mana</t>
  </si>
  <si>
    <t>potential finisher for aggressive red decks</t>
  </si>
  <si>
    <t>a better Jackal Pup</t>
  </si>
  <si>
    <t>#/quality of spells with Scry</t>
  </si>
  <si>
    <t>has potential in an aggressive red deck, and good with Rescue from the Underworld</t>
  </si>
  <si>
    <t>red decks seem pretty aggressive anyway</t>
  </si>
  <si>
    <t>#/quality of Minotaurs</t>
  </si>
  <si>
    <t>excellent with Titan's Strength or other pump, mediocre otherwise</t>
  </si>
  <si>
    <t>Complete evaluation depends on</t>
  </si>
  <si>
    <t>second ability kills 61% of flyers and 95% of must-kill flyers in Theros</t>
  </si>
  <si>
    <t>likely to be outclassed by Bestowed/Monstrous creatures</t>
  </si>
  <si>
    <t>especially good against Monstrous creatures</t>
  </si>
  <si>
    <t>#/quality of ways to get +1/+1 counters</t>
  </si>
  <si>
    <t>quality of counter-burn deck</t>
  </si>
  <si>
    <t>the creatures that blocked it are also returned to their owner's hand</t>
  </si>
  <si>
    <t>Devotion</t>
  </si>
  <si>
    <t>TOTAL</t>
  </si>
  <si>
    <t>Colored mana symbols in permanents</t>
  </si>
  <si>
    <t>Color/# Symbols</t>
  </si>
  <si>
    <t>Avg#/draft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</si>
</sst>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0" fillId="0" borderId="1" xfId="0" applyNumberFormat="1" applyBorder="1"/>
    <xf numFmtId="0" fontId="0" fillId="0" borderId="7" xfId="0" applyNumberFormat="1" applyBorder="1"/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0" borderId="12" xfId="0" applyFont="1" applyBorder="1"/>
    <xf numFmtId="0" fontId="1" fillId="0" borderId="13" xfId="0" applyFont="1" applyBorder="1"/>
    <xf numFmtId="0" fontId="0" fillId="0" borderId="4" xfId="0" applyNumberFormat="1" applyBorder="1"/>
    <xf numFmtId="0" fontId="0" fillId="0" borderId="5" xfId="0" applyNumberFormat="1" applyBorder="1"/>
    <xf numFmtId="0" fontId="1" fillId="0" borderId="12" xfId="0" applyNumberFormat="1" applyFont="1" applyBorder="1"/>
    <xf numFmtId="0" fontId="1" fillId="0" borderId="13" xfId="0" applyNumberFormat="1" applyFont="1" applyBorder="1"/>
    <xf numFmtId="0" fontId="1" fillId="0" borderId="2" xfId="0" pivotButton="1" applyFont="1" applyBorder="1"/>
    <xf numFmtId="0" fontId="1" fillId="0" borderId="14" xfId="0" applyFont="1" applyBorder="1" applyAlignment="1">
      <alignment horizontal="left" indent="1"/>
    </xf>
    <xf numFmtId="0" fontId="1" fillId="0" borderId="15" xfId="0" applyFont="1" applyBorder="1" applyAlignment="1">
      <alignment horizontal="left" indent="1"/>
    </xf>
    <xf numFmtId="0" fontId="1" fillId="0" borderId="16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/>
    <xf numFmtId="0" fontId="0" fillId="0" borderId="14" xfId="0" applyNumberFormat="1" applyBorder="1"/>
    <xf numFmtId="0" fontId="0" fillId="0" borderId="15" xfId="0" applyNumberFormat="1" applyBorder="1"/>
    <xf numFmtId="0" fontId="1" fillId="0" borderId="16" xfId="0" applyNumberFormat="1" applyFont="1" applyBorder="1"/>
    <xf numFmtId="0" fontId="1" fillId="0" borderId="2" xfId="0" applyNumberFormat="1" applyFont="1" applyBorder="1"/>
    <xf numFmtId="0" fontId="1" fillId="0" borderId="11" xfId="0" applyFont="1" applyBorder="1"/>
    <xf numFmtId="0" fontId="0" fillId="0" borderId="3" xfId="0" applyNumberFormat="1" applyBorder="1"/>
    <xf numFmtId="0" fontId="0" fillId="0" borderId="6" xfId="0" applyNumberFormat="1" applyBorder="1"/>
    <xf numFmtId="0" fontId="1" fillId="0" borderId="8" xfId="0" applyNumberFormat="1" applyFont="1" applyBorder="1"/>
    <xf numFmtId="0" fontId="1" fillId="0" borderId="11" xfId="0" applyNumberFormat="1" applyFont="1" applyBorder="1"/>
    <xf numFmtId="0" fontId="1" fillId="0" borderId="0" xfId="0" applyFont="1" applyBorder="1"/>
    <xf numFmtId="0" fontId="0" fillId="0" borderId="0" xfId="0" applyBorder="1"/>
    <xf numFmtId="0" fontId="2" fillId="0" borderId="17" xfId="0" applyFont="1" applyBorder="1"/>
    <xf numFmtId="0" fontId="1" fillId="0" borderId="2" xfId="0" applyFont="1" applyFill="1" applyBorder="1"/>
    <xf numFmtId="2" fontId="0" fillId="0" borderId="14" xfId="0" applyNumberFormat="1" applyBorder="1"/>
    <xf numFmtId="2" fontId="0" fillId="0" borderId="15" xfId="0" applyNumberFormat="1" applyBorder="1"/>
    <xf numFmtId="2" fontId="1" fillId="0" borderId="16" xfId="0" applyNumberFormat="1" applyFont="1" applyBorder="1"/>
    <xf numFmtId="2" fontId="1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58"/>
  <sheetViews>
    <sheetView zoomScale="80" zoomScaleNormal="80" workbookViewId="0">
      <pane xSplit="2" ySplit="3" topLeftCell="C4" activePane="bottomRight" state="frozen"/>
      <selection activeCell="G14" sqref="G14"/>
      <selection pane="topRight" activeCell="G14" sqref="G14"/>
      <selection pane="bottomLeft" activeCell="G14" sqref="G14"/>
      <selection pane="bottomRight" activeCell="C4" sqref="C4"/>
    </sheetView>
  </sheetViews>
  <sheetFormatPr defaultRowHeight="15" x14ac:dyDescent="0.25"/>
  <cols>
    <col min="1" max="1" width="4.42578125" customWidth="1"/>
    <col min="2" max="2" width="29.5703125" bestFit="1" customWidth="1"/>
    <col min="3" max="3" width="11.28515625" bestFit="1" customWidth="1"/>
    <col min="4" max="4" width="41.28515625" bestFit="1" customWidth="1"/>
    <col min="5" max="6" width="3.42578125" bestFit="1" customWidth="1"/>
    <col min="7" max="7" width="8.7109375" bestFit="1" customWidth="1"/>
    <col min="8" max="8" width="5.140625" bestFit="1" customWidth="1"/>
    <col min="9" max="10" width="10" customWidth="1"/>
    <col min="11" max="11" width="6.7109375" bestFit="1" customWidth="1"/>
    <col min="12" max="12" width="8.140625" customWidth="1"/>
    <col min="13" max="13" width="34.5703125" customWidth="1"/>
    <col min="14" max="14" width="31.7109375" bestFit="1" customWidth="1"/>
  </cols>
  <sheetData>
    <row r="1" spans="1:14" x14ac:dyDescent="0.25">
      <c r="A1" s="28" t="s">
        <v>328</v>
      </c>
      <c r="B1" s="29"/>
      <c r="C1" s="29"/>
      <c r="D1" s="29"/>
      <c r="E1" s="29"/>
      <c r="F1" s="29"/>
      <c r="G1" s="29"/>
      <c r="H1" s="29"/>
      <c r="I1" s="29"/>
    </row>
    <row r="2" spans="1:14" x14ac:dyDescent="0.25">
      <c r="A2" s="29"/>
      <c r="B2" s="29"/>
      <c r="C2" s="29"/>
      <c r="D2" s="29"/>
      <c r="E2" s="29"/>
      <c r="F2" s="29"/>
      <c r="G2" s="29"/>
      <c r="H2" s="29"/>
      <c r="I2" s="29"/>
    </row>
    <row r="3" spans="1:14" x14ac:dyDescent="0.25">
      <c r="A3" s="1" t="s">
        <v>317</v>
      </c>
      <c r="B3" s="1" t="s">
        <v>0</v>
      </c>
      <c r="C3" s="1" t="s">
        <v>319</v>
      </c>
      <c r="D3" s="1" t="s">
        <v>2</v>
      </c>
      <c r="E3" s="1" t="s">
        <v>3</v>
      </c>
      <c r="F3" s="1" t="s">
        <v>4</v>
      </c>
      <c r="G3" s="1" t="s">
        <v>1</v>
      </c>
      <c r="H3" s="2" t="s">
        <v>326</v>
      </c>
      <c r="I3" s="2" t="s">
        <v>363</v>
      </c>
      <c r="J3" s="1" t="s">
        <v>5</v>
      </c>
      <c r="K3" s="2" t="s">
        <v>327</v>
      </c>
      <c r="L3" s="2" t="s">
        <v>356</v>
      </c>
      <c r="M3" s="2" t="s">
        <v>318</v>
      </c>
      <c r="N3" s="2" t="s">
        <v>318</v>
      </c>
    </row>
    <row r="4" spans="1:14" x14ac:dyDescent="0.25">
      <c r="A4">
        <v>84</v>
      </c>
      <c r="B4" t="s">
        <v>128</v>
      </c>
      <c r="C4" t="s">
        <v>322</v>
      </c>
      <c r="D4" t="s">
        <v>29</v>
      </c>
      <c r="E4">
        <v>1</v>
      </c>
      <c r="F4">
        <v>3</v>
      </c>
      <c r="G4" t="s">
        <v>129</v>
      </c>
      <c r="H4">
        <f>IF(ISNUMBER(VALUE(LEFT(G4,1))),IF(ISNUMBER(VALUE(MID(G4,2,1))),LEFT(G4,2)+LEN(G4)-2,LEFT(G4,1)+LEN(G4)-1),LEN(G4))</f>
        <v>4</v>
      </c>
      <c r="I4">
        <f>IF(ISNUMBER(VALUE(LEFT(G4,1))),IF(ISNUMBER(VALUE(MID(G4,2,1))),LEN(G4)-2,LEN(G4)-1),LEN(G4))</f>
        <v>2</v>
      </c>
      <c r="J4" t="s">
        <v>7</v>
      </c>
      <c r="K4" t="s">
        <v>334</v>
      </c>
      <c r="M4" t="s">
        <v>342</v>
      </c>
      <c r="N4" t="s">
        <v>347</v>
      </c>
    </row>
    <row r="5" spans="1:14" x14ac:dyDescent="0.25">
      <c r="A5">
        <v>89</v>
      </c>
      <c r="B5" t="s">
        <v>137</v>
      </c>
      <c r="C5" t="s">
        <v>322</v>
      </c>
      <c r="D5" t="s">
        <v>139</v>
      </c>
      <c r="E5">
        <v>2</v>
      </c>
      <c r="F5">
        <v>4</v>
      </c>
      <c r="G5" t="s">
        <v>138</v>
      </c>
      <c r="H5">
        <f>IF(ISNUMBER(VALUE(LEFT(G5,1))),IF(ISNUMBER(VALUE(MID(G5,2,1))),LEFT(G5,2)+LEN(G5)-2,LEFT(G5,1)+LEN(G5)-1),LEN(G5))</f>
        <v>5</v>
      </c>
      <c r="I5">
        <f>IF(ISNUMBER(VALUE(LEFT(G5,1))),IF(ISNUMBER(VALUE(MID(G5,2,1))),LEN(G5)-2,LEN(G5)-1),LEN(G5))</f>
        <v>2</v>
      </c>
      <c r="J5" t="s">
        <v>7</v>
      </c>
      <c r="K5" t="s">
        <v>331</v>
      </c>
      <c r="L5" t="s">
        <v>343</v>
      </c>
    </row>
    <row r="6" spans="1:14" x14ac:dyDescent="0.25">
      <c r="A6">
        <v>91</v>
      </c>
      <c r="B6" t="s">
        <v>140</v>
      </c>
      <c r="C6" t="s">
        <v>322</v>
      </c>
      <c r="D6" t="s">
        <v>142</v>
      </c>
      <c r="E6">
        <v>4</v>
      </c>
      <c r="F6">
        <v>6</v>
      </c>
      <c r="G6" t="s">
        <v>141</v>
      </c>
      <c r="H6">
        <f>IF(ISNUMBER(VALUE(LEFT(G6,1))),IF(ISNUMBER(VALUE(MID(G6,2,1))),LEFT(G6,2)+LEN(G6)-2,LEFT(G6,1)+LEN(G6)-1),LEN(G6))</f>
        <v>6</v>
      </c>
      <c r="I6">
        <f>IF(ISNUMBER(VALUE(LEFT(G6,1))),IF(ISNUMBER(VALUE(MID(G6,2,1))),LEN(G6)-2,LEN(G6)-1),LEN(G6))</f>
        <v>2</v>
      </c>
      <c r="J6" t="s">
        <v>27</v>
      </c>
      <c r="K6" t="s">
        <v>119</v>
      </c>
    </row>
    <row r="7" spans="1:14" x14ac:dyDescent="0.25">
      <c r="A7">
        <v>75</v>
      </c>
      <c r="B7" t="s">
        <v>112</v>
      </c>
      <c r="C7" t="s">
        <v>322</v>
      </c>
      <c r="D7" t="s">
        <v>114</v>
      </c>
      <c r="E7">
        <v>6</v>
      </c>
      <c r="F7">
        <v>6</v>
      </c>
      <c r="G7" t="s">
        <v>113</v>
      </c>
      <c r="H7">
        <f>IF(ISNUMBER(VALUE(LEFT(G7,1))),IF(ISNUMBER(VALUE(MID(G7,2,1))),LEFT(G7,2)+LEN(G7)-2,LEFT(G7,1)+LEN(G7)-1),LEN(G7))</f>
        <v>7</v>
      </c>
      <c r="I7">
        <f>IF(ISNUMBER(VALUE(LEFT(G7,1))),IF(ISNUMBER(VALUE(MID(G7,2,1))),LEN(G7)-2,LEN(G7)-1),LEN(G7))</f>
        <v>2</v>
      </c>
      <c r="J7" t="s">
        <v>13</v>
      </c>
      <c r="K7" t="s">
        <v>119</v>
      </c>
    </row>
    <row r="8" spans="1:14" x14ac:dyDescent="0.25">
      <c r="A8">
        <v>76</v>
      </c>
      <c r="B8" t="s">
        <v>115</v>
      </c>
      <c r="C8" t="s">
        <v>322</v>
      </c>
      <c r="D8" t="s">
        <v>117</v>
      </c>
      <c r="E8">
        <v>3</v>
      </c>
      <c r="F8">
        <v>2</v>
      </c>
      <c r="G8" t="s">
        <v>116</v>
      </c>
      <c r="H8">
        <f>IF(ISNUMBER(VALUE(LEFT(G8,1))),IF(ISNUMBER(VALUE(MID(G8,2,1))),LEFT(G8,2)+LEN(G8)-2,LEFT(G8,1)+LEN(G8)-1),LEN(G8))</f>
        <v>3</v>
      </c>
      <c r="I8">
        <f>IF(ISNUMBER(VALUE(LEFT(G8,1))),IF(ISNUMBER(VALUE(MID(G8,2,1))),LEN(G8)-2,LEN(G8)-1),LEN(G8))</f>
        <v>2</v>
      </c>
      <c r="J8" t="s">
        <v>13</v>
      </c>
      <c r="K8" t="s">
        <v>119</v>
      </c>
      <c r="N8" t="s">
        <v>345</v>
      </c>
    </row>
    <row r="9" spans="1:14" x14ac:dyDescent="0.25">
      <c r="A9">
        <v>98</v>
      </c>
      <c r="B9" t="s">
        <v>151</v>
      </c>
      <c r="C9" t="s">
        <v>322</v>
      </c>
      <c r="D9" t="s">
        <v>152</v>
      </c>
      <c r="E9">
        <v>0</v>
      </c>
      <c r="F9">
        <v>0</v>
      </c>
      <c r="G9" t="s">
        <v>116</v>
      </c>
      <c r="H9">
        <f>IF(ISNUMBER(VALUE(LEFT(G9,1))),IF(ISNUMBER(VALUE(MID(G9,2,1))),LEFT(G9,2)+LEN(G9)-2,LEFT(G9,1)+LEN(G9)-1),LEN(G9))</f>
        <v>3</v>
      </c>
      <c r="I9">
        <f>IF(ISNUMBER(VALUE(LEFT(G9,1))),IF(ISNUMBER(VALUE(MID(G9,2,1))),LEN(G9)-2,LEN(G9)-1),LEN(G9))</f>
        <v>2</v>
      </c>
      <c r="J9" t="s">
        <v>13</v>
      </c>
      <c r="K9" t="s">
        <v>331</v>
      </c>
    </row>
    <row r="10" spans="1:14" x14ac:dyDescent="0.25">
      <c r="A10">
        <v>110</v>
      </c>
      <c r="B10" t="s">
        <v>162</v>
      </c>
      <c r="C10" t="s">
        <v>322</v>
      </c>
      <c r="D10" t="s">
        <v>60</v>
      </c>
      <c r="G10" t="s">
        <v>129</v>
      </c>
      <c r="H10">
        <f>IF(ISNUMBER(VALUE(LEFT(G10,1))),IF(ISNUMBER(VALUE(MID(G10,2,1))),LEFT(G10,2)+LEN(G10)-2,LEFT(G10,1)+LEN(G10)-1),LEN(G10))</f>
        <v>4</v>
      </c>
      <c r="I10">
        <f>IF(ISNUMBER(VALUE(LEFT(G10,1))),IF(ISNUMBER(VALUE(MID(G10,2,1))),LEN(G10)-2,LEN(G10)-1),LEN(G10))</f>
        <v>2</v>
      </c>
      <c r="J10" t="s">
        <v>13</v>
      </c>
      <c r="K10" t="s">
        <v>332</v>
      </c>
      <c r="N10" t="s">
        <v>357</v>
      </c>
    </row>
    <row r="11" spans="1:14" x14ac:dyDescent="0.25">
      <c r="A11">
        <v>92</v>
      </c>
      <c r="B11" t="s">
        <v>143</v>
      </c>
      <c r="C11" t="s">
        <v>322</v>
      </c>
      <c r="D11" t="s">
        <v>125</v>
      </c>
      <c r="E11">
        <v>2</v>
      </c>
      <c r="F11">
        <v>2</v>
      </c>
      <c r="G11" t="s">
        <v>129</v>
      </c>
      <c r="H11">
        <f>IF(ISNUMBER(VALUE(LEFT(G11,1))),IF(ISNUMBER(VALUE(MID(G11,2,1))),LEFT(G11,2)+LEN(G11)-2,LEFT(G11,1)+LEN(G11)-1),LEN(G11))</f>
        <v>4</v>
      </c>
      <c r="I11">
        <f>IF(ISNUMBER(VALUE(LEFT(G11,1))),IF(ISNUMBER(VALUE(MID(G11,2,1))),LEN(G11)-2,LEN(G11)-1),LEN(G11))</f>
        <v>2</v>
      </c>
      <c r="J11" t="s">
        <v>19</v>
      </c>
      <c r="K11" t="s">
        <v>329</v>
      </c>
    </row>
    <row r="12" spans="1:14" x14ac:dyDescent="0.25">
      <c r="A12">
        <v>93</v>
      </c>
      <c r="B12" t="s">
        <v>144</v>
      </c>
      <c r="C12" t="s">
        <v>322</v>
      </c>
      <c r="D12" t="s">
        <v>145</v>
      </c>
      <c r="E12">
        <v>2</v>
      </c>
      <c r="F12">
        <v>5</v>
      </c>
      <c r="G12" t="s">
        <v>138</v>
      </c>
      <c r="H12">
        <f>IF(ISNUMBER(VALUE(LEFT(G12,1))),IF(ISNUMBER(VALUE(MID(G12,2,1))),LEFT(G12,2)+LEN(G12)-2,LEFT(G12,1)+LEN(G12)-1),LEN(G12))</f>
        <v>5</v>
      </c>
      <c r="I12">
        <f>IF(ISNUMBER(VALUE(LEFT(G12,1))),IF(ISNUMBER(VALUE(MID(G12,2,1))),LEN(G12)-2,LEN(G12)-1),LEN(G12))</f>
        <v>2</v>
      </c>
      <c r="J12" t="s">
        <v>19</v>
      </c>
      <c r="K12" t="s">
        <v>332</v>
      </c>
      <c r="N12" t="s">
        <v>352</v>
      </c>
    </row>
    <row r="13" spans="1:14" x14ac:dyDescent="0.25">
      <c r="A13">
        <v>77</v>
      </c>
      <c r="B13" t="s">
        <v>118</v>
      </c>
      <c r="C13" t="s">
        <v>322</v>
      </c>
      <c r="D13" t="s">
        <v>120</v>
      </c>
      <c r="E13">
        <v>1</v>
      </c>
      <c r="F13">
        <v>1</v>
      </c>
      <c r="G13" t="s">
        <v>119</v>
      </c>
      <c r="H13">
        <f>IF(ISNUMBER(VALUE(LEFT(G13,1))),IF(ISNUMBER(VALUE(MID(G13,2,1))),LEFT(G13,2)+LEN(G13)-2,LEFT(G13,1)+LEN(G13)-1),LEN(G13))</f>
        <v>1</v>
      </c>
      <c r="I13">
        <f>IF(ISNUMBER(VALUE(LEFT(G13,1))),IF(ISNUMBER(VALUE(MID(G13,2,1))),LEN(G13)-2,LEN(G13)-1),LEN(G13))</f>
        <v>1</v>
      </c>
      <c r="J13" t="s">
        <v>7</v>
      </c>
      <c r="K13" t="s">
        <v>340</v>
      </c>
    </row>
    <row r="14" spans="1:14" x14ac:dyDescent="0.25">
      <c r="A14">
        <v>78</v>
      </c>
      <c r="B14" t="s">
        <v>121</v>
      </c>
      <c r="C14" t="s">
        <v>322</v>
      </c>
      <c r="D14" t="s">
        <v>41</v>
      </c>
      <c r="E14">
        <v>1</v>
      </c>
      <c r="F14">
        <v>1</v>
      </c>
      <c r="G14" t="s">
        <v>122</v>
      </c>
      <c r="H14">
        <f>IF(ISNUMBER(VALUE(LEFT(G14,1))),IF(ISNUMBER(VALUE(MID(G14,2,1))),LEFT(G14,2)+LEN(G14)-2,LEFT(G14,1)+LEN(G14)-1),LEN(G14))</f>
        <v>2</v>
      </c>
      <c r="I14">
        <f>IF(ISNUMBER(VALUE(LEFT(G14,1))),IF(ISNUMBER(VALUE(MID(G14,2,1))),LEN(G14)-2,LEN(G14)-1),LEN(G14))</f>
        <v>1</v>
      </c>
      <c r="J14" t="s">
        <v>7</v>
      </c>
      <c r="K14" t="s">
        <v>340</v>
      </c>
    </row>
    <row r="15" spans="1:14" x14ac:dyDescent="0.25">
      <c r="A15">
        <v>79</v>
      </c>
      <c r="B15" t="s">
        <v>123</v>
      </c>
      <c r="C15" t="s">
        <v>322</v>
      </c>
      <c r="D15" t="s">
        <v>125</v>
      </c>
      <c r="E15">
        <v>2</v>
      </c>
      <c r="F15">
        <v>1</v>
      </c>
      <c r="G15" t="s">
        <v>124</v>
      </c>
      <c r="H15">
        <f>IF(ISNUMBER(VALUE(LEFT(G15,1))),IF(ISNUMBER(VALUE(MID(G15,2,1))),LEFT(G15,2)+LEN(G15)-2,LEFT(G15,1)+LEN(G15)-1),LEN(G15))</f>
        <v>3</v>
      </c>
      <c r="I15">
        <f>IF(ISNUMBER(VALUE(LEFT(G15,1))),IF(ISNUMBER(VALUE(MID(G15,2,1))),LEN(G15)-2,LEN(G15)-1),LEN(G15))</f>
        <v>1</v>
      </c>
      <c r="J15" t="s">
        <v>7</v>
      </c>
      <c r="K15" t="s">
        <v>329</v>
      </c>
    </row>
    <row r="16" spans="1:14" x14ac:dyDescent="0.25">
      <c r="A16">
        <v>81</v>
      </c>
      <c r="B16" t="s">
        <v>126</v>
      </c>
      <c r="C16" t="s">
        <v>322</v>
      </c>
      <c r="D16" t="s">
        <v>50</v>
      </c>
      <c r="E16">
        <v>2</v>
      </c>
      <c r="F16">
        <v>2</v>
      </c>
      <c r="G16" t="s">
        <v>127</v>
      </c>
      <c r="H16">
        <f>IF(ISNUMBER(VALUE(LEFT(G16,1))),IF(ISNUMBER(VALUE(MID(G16,2,1))),LEFT(G16,2)+LEN(G16)-2,LEFT(G16,1)+LEN(G16)-1),LEN(G16))</f>
        <v>4</v>
      </c>
      <c r="I16">
        <f>IF(ISNUMBER(VALUE(LEFT(G16,1))),IF(ISNUMBER(VALUE(MID(G16,2,1))),LEN(G16)-2,LEN(G16)-1),LEN(G16))</f>
        <v>1</v>
      </c>
      <c r="J16" t="s">
        <v>7</v>
      </c>
      <c r="K16" t="s">
        <v>329</v>
      </c>
    </row>
    <row r="17" spans="1:14" x14ac:dyDescent="0.25">
      <c r="A17">
        <v>87</v>
      </c>
      <c r="B17" t="s">
        <v>133</v>
      </c>
      <c r="C17" t="s">
        <v>322</v>
      </c>
      <c r="D17" t="s">
        <v>134</v>
      </c>
      <c r="E17">
        <v>2</v>
      </c>
      <c r="F17">
        <v>3</v>
      </c>
      <c r="G17" t="s">
        <v>124</v>
      </c>
      <c r="H17">
        <f>IF(ISNUMBER(VALUE(LEFT(G17,1))),IF(ISNUMBER(VALUE(MID(G17,2,1))),LEFT(G17,2)+LEN(G17)-2,LEFT(G17,1)+LEN(G17)-1),LEN(G17))</f>
        <v>3</v>
      </c>
      <c r="I17">
        <f>IF(ISNUMBER(VALUE(LEFT(G17,1))),IF(ISNUMBER(VALUE(MID(G17,2,1))),LEN(G17)-2,LEN(G17)-1),LEN(G17))</f>
        <v>1</v>
      </c>
      <c r="J17" t="s">
        <v>7</v>
      </c>
      <c r="K17" t="s">
        <v>340</v>
      </c>
      <c r="N17" t="s">
        <v>350</v>
      </c>
    </row>
    <row r="18" spans="1:14" x14ac:dyDescent="0.25">
      <c r="A18">
        <v>88</v>
      </c>
      <c r="B18" t="s">
        <v>135</v>
      </c>
      <c r="C18" t="s">
        <v>322</v>
      </c>
      <c r="D18" t="s">
        <v>136</v>
      </c>
      <c r="E18">
        <v>2</v>
      </c>
      <c r="F18">
        <v>2</v>
      </c>
      <c r="G18" t="s">
        <v>122</v>
      </c>
      <c r="H18">
        <f>IF(ISNUMBER(VALUE(LEFT(G18,1))),IF(ISNUMBER(VALUE(MID(G18,2,1))),LEFT(G18,2)+LEN(G18)-2,LEFT(G18,1)+LEN(G18)-1),LEN(G18))</f>
        <v>2</v>
      </c>
      <c r="I18">
        <f>IF(ISNUMBER(VALUE(LEFT(G18,1))),IF(ISNUMBER(VALUE(MID(G18,2,1))),LEN(G18)-2,LEN(G18)-1),LEN(G18))</f>
        <v>1</v>
      </c>
      <c r="J18" t="s">
        <v>7</v>
      </c>
      <c r="K18" t="s">
        <v>340</v>
      </c>
    </row>
    <row r="19" spans="1:14" x14ac:dyDescent="0.25">
      <c r="A19">
        <v>95</v>
      </c>
      <c r="B19" t="s">
        <v>146</v>
      </c>
      <c r="C19" t="s">
        <v>322</v>
      </c>
      <c r="D19" t="s">
        <v>148</v>
      </c>
      <c r="E19">
        <v>3</v>
      </c>
      <c r="F19">
        <v>3</v>
      </c>
      <c r="G19" t="s">
        <v>147</v>
      </c>
      <c r="H19">
        <f>IF(ISNUMBER(VALUE(LEFT(G19,1))),IF(ISNUMBER(VALUE(MID(G19,2,1))),LEFT(G19,2)+LEN(G19)-2,LEFT(G19,1)+LEN(G19)-1),LEN(G19))</f>
        <v>6</v>
      </c>
      <c r="I19">
        <f>IF(ISNUMBER(VALUE(LEFT(G19,1))),IF(ISNUMBER(VALUE(MID(G19,2,1))),LEN(G19)-2,LEN(G19)-1),LEN(G19))</f>
        <v>1</v>
      </c>
      <c r="J19" t="s">
        <v>7</v>
      </c>
      <c r="K19" t="s">
        <v>340</v>
      </c>
    </row>
    <row r="20" spans="1:14" x14ac:dyDescent="0.25">
      <c r="A20">
        <v>103</v>
      </c>
      <c r="B20" t="s">
        <v>154</v>
      </c>
      <c r="C20" t="s">
        <v>322</v>
      </c>
      <c r="D20" t="s">
        <v>155</v>
      </c>
      <c r="E20">
        <v>2</v>
      </c>
      <c r="F20">
        <v>4</v>
      </c>
      <c r="G20" t="s">
        <v>127</v>
      </c>
      <c r="H20">
        <f>IF(ISNUMBER(VALUE(LEFT(G20,1))),IF(ISNUMBER(VALUE(MID(G20,2,1))),LEFT(G20,2)+LEN(G20)-2,LEFT(G20,1)+LEN(G20)-1),LEN(G20))</f>
        <v>4</v>
      </c>
      <c r="I20">
        <f>IF(ISNUMBER(VALUE(LEFT(G20,1))),IF(ISNUMBER(VALUE(MID(G20,2,1))),LEN(G20)-2,LEN(G20)-1),LEN(G20))</f>
        <v>1</v>
      </c>
      <c r="J20" t="s">
        <v>7</v>
      </c>
      <c r="K20" t="s">
        <v>340</v>
      </c>
    </row>
    <row r="21" spans="1:14" x14ac:dyDescent="0.25">
      <c r="A21">
        <v>104</v>
      </c>
      <c r="B21" t="s">
        <v>156</v>
      </c>
      <c r="C21" t="s">
        <v>322</v>
      </c>
      <c r="D21" t="s">
        <v>157</v>
      </c>
      <c r="E21">
        <v>3</v>
      </c>
      <c r="F21">
        <v>3</v>
      </c>
      <c r="G21" t="s">
        <v>122</v>
      </c>
      <c r="H21">
        <f>IF(ISNUMBER(VALUE(LEFT(G21,1))),IF(ISNUMBER(VALUE(MID(G21,2,1))),LEFT(G21,2)+LEN(G21)-2,LEFT(G21,1)+LEN(G21)-1),LEN(G21))</f>
        <v>2</v>
      </c>
      <c r="I21">
        <f>IF(ISNUMBER(VALUE(LEFT(G21,1))),IF(ISNUMBER(VALUE(MID(G21,2,1))),LEN(G21)-2,LEN(G21)-1),LEN(G21))</f>
        <v>1</v>
      </c>
      <c r="J21" t="s">
        <v>7</v>
      </c>
      <c r="K21" t="s">
        <v>329</v>
      </c>
      <c r="N21" t="s">
        <v>355</v>
      </c>
    </row>
    <row r="22" spans="1:14" x14ac:dyDescent="0.25">
      <c r="A22">
        <v>105</v>
      </c>
      <c r="B22" t="s">
        <v>158</v>
      </c>
      <c r="C22" t="s">
        <v>322</v>
      </c>
      <c r="D22" t="s">
        <v>16</v>
      </c>
      <c r="G22" t="s">
        <v>122</v>
      </c>
      <c r="H22">
        <f>IF(ISNUMBER(VALUE(LEFT(G22,1))),IF(ISNUMBER(VALUE(MID(G22,2,1))),LEFT(G22,2)+LEN(G22)-2,LEFT(G22,1)+LEN(G22)-1),LEN(G22))</f>
        <v>2</v>
      </c>
      <c r="I22">
        <f>IF(ISNUMBER(VALUE(LEFT(G22,1))),IF(ISNUMBER(VALUE(MID(G22,2,1))),LEN(G22)-2,LEN(G22)-1),LEN(G22))</f>
        <v>1</v>
      </c>
      <c r="J22" t="s">
        <v>7</v>
      </c>
      <c r="K22" t="s">
        <v>340</v>
      </c>
      <c r="M22" t="s">
        <v>345</v>
      </c>
    </row>
    <row r="23" spans="1:14" x14ac:dyDescent="0.25">
      <c r="A23">
        <v>109</v>
      </c>
      <c r="B23" t="s">
        <v>161</v>
      </c>
      <c r="C23" t="s">
        <v>322</v>
      </c>
      <c r="D23" t="s">
        <v>16</v>
      </c>
      <c r="G23" t="s">
        <v>119</v>
      </c>
      <c r="H23">
        <f>IF(ISNUMBER(VALUE(LEFT(G23,1))),IF(ISNUMBER(VALUE(MID(G23,2,1))),LEFT(G23,2)+LEN(G23)-2,LEFT(G23,1)+LEN(G23)-1),LEN(G23))</f>
        <v>1</v>
      </c>
      <c r="I23">
        <f>IF(ISNUMBER(VALUE(LEFT(G23,1))),IF(ISNUMBER(VALUE(MID(G23,2,1))),LEN(G23)-2,LEN(G23)-1),LEN(G23))</f>
        <v>1</v>
      </c>
      <c r="J23" t="s">
        <v>7</v>
      </c>
      <c r="K23" t="s">
        <v>329</v>
      </c>
    </row>
    <row r="24" spans="1:14" x14ac:dyDescent="0.25">
      <c r="A24">
        <v>85</v>
      </c>
      <c r="B24" t="s">
        <v>130</v>
      </c>
      <c r="C24" t="s">
        <v>322</v>
      </c>
      <c r="D24" t="s">
        <v>37</v>
      </c>
      <c r="E24">
        <v>5</v>
      </c>
      <c r="F24">
        <v>7</v>
      </c>
      <c r="G24" t="s">
        <v>127</v>
      </c>
      <c r="H24">
        <f>IF(ISNUMBER(VALUE(LEFT(G24,1))),IF(ISNUMBER(VALUE(MID(G24,2,1))),LEFT(G24,2)+LEN(G24)-2,LEFT(G24,1)+LEN(G24)-1),LEN(G24))</f>
        <v>4</v>
      </c>
      <c r="I24">
        <f>IF(ISNUMBER(VALUE(LEFT(G24,1))),IF(ISNUMBER(VALUE(MID(G24,2,1))),LEN(G24)-2,LEN(G24)-1),LEN(G24))</f>
        <v>1</v>
      </c>
      <c r="J24" t="s">
        <v>27</v>
      </c>
      <c r="K24" t="s">
        <v>119</v>
      </c>
      <c r="N24" t="s">
        <v>348</v>
      </c>
    </row>
    <row r="25" spans="1:14" x14ac:dyDescent="0.25">
      <c r="A25">
        <v>86</v>
      </c>
      <c r="B25" t="s">
        <v>131</v>
      </c>
      <c r="C25" t="s">
        <v>322</v>
      </c>
      <c r="D25" t="s">
        <v>132</v>
      </c>
      <c r="E25">
        <v>3</v>
      </c>
      <c r="F25">
        <v>3</v>
      </c>
      <c r="G25" t="s">
        <v>127</v>
      </c>
      <c r="H25">
        <f>IF(ISNUMBER(VALUE(LEFT(G25,1))),IF(ISNUMBER(VALUE(MID(G25,2,1))),LEFT(G25,2)+LEN(G25)-2,LEFT(G25,1)+LEN(G25)-1),LEN(G25))</f>
        <v>4</v>
      </c>
      <c r="I25">
        <f>IF(ISNUMBER(VALUE(LEFT(G25,1))),IF(ISNUMBER(VALUE(MID(G25,2,1))),LEN(G25)-2,LEN(G25)-1),LEN(G25))</f>
        <v>1</v>
      </c>
      <c r="J25" t="s">
        <v>19</v>
      </c>
      <c r="K25" t="s">
        <v>329</v>
      </c>
      <c r="N25" t="s">
        <v>349</v>
      </c>
    </row>
    <row r="26" spans="1:14" x14ac:dyDescent="0.25">
      <c r="A26">
        <v>97</v>
      </c>
      <c r="B26" t="s">
        <v>149</v>
      </c>
      <c r="C26" t="s">
        <v>322</v>
      </c>
      <c r="D26" t="s">
        <v>150</v>
      </c>
      <c r="E26">
        <v>2</v>
      </c>
      <c r="F26">
        <v>2</v>
      </c>
      <c r="G26" t="s">
        <v>124</v>
      </c>
      <c r="H26">
        <f>IF(ISNUMBER(VALUE(LEFT(G26,1))),IF(ISNUMBER(VALUE(MID(G26,2,1))),LEFT(G26,2)+LEN(G26)-2,LEFT(G26,1)+LEN(G26)-1),LEN(G26))</f>
        <v>3</v>
      </c>
      <c r="I26">
        <f>IF(ISNUMBER(VALUE(LEFT(G26,1))),IF(ISNUMBER(VALUE(MID(G26,2,1))),LEN(G26)-2,LEN(G26)-1),LEN(G26))</f>
        <v>1</v>
      </c>
      <c r="J26" t="s">
        <v>19</v>
      </c>
      <c r="K26" t="s">
        <v>332</v>
      </c>
      <c r="M26" t="s">
        <v>344</v>
      </c>
    </row>
    <row r="27" spans="1:14" x14ac:dyDescent="0.25">
      <c r="A27">
        <v>99</v>
      </c>
      <c r="B27" t="s">
        <v>153</v>
      </c>
      <c r="C27" t="s">
        <v>322</v>
      </c>
      <c r="D27" t="s">
        <v>16</v>
      </c>
      <c r="G27" t="s">
        <v>122</v>
      </c>
      <c r="H27">
        <f>IF(ISNUMBER(VALUE(LEFT(G27,1))),IF(ISNUMBER(VALUE(MID(G27,2,1))),LEFT(G27,2)+LEN(G27)-2,LEFT(G27,1)+LEN(G27)-1),LEN(G27))</f>
        <v>2</v>
      </c>
      <c r="I27">
        <f>IF(ISNUMBER(VALUE(LEFT(G27,1))),IF(ISNUMBER(VALUE(MID(G27,2,1))),LEN(G27)-2,LEN(G27)-1),LEN(G27))</f>
        <v>1</v>
      </c>
      <c r="J27" t="s">
        <v>19</v>
      </c>
      <c r="K27" t="s">
        <v>334</v>
      </c>
    </row>
    <row r="28" spans="1:14" x14ac:dyDescent="0.25">
      <c r="A28">
        <v>108</v>
      </c>
      <c r="B28" t="s">
        <v>159</v>
      </c>
      <c r="C28" t="s">
        <v>322</v>
      </c>
      <c r="D28" t="s">
        <v>160</v>
      </c>
      <c r="E28">
        <v>2</v>
      </c>
      <c r="F28">
        <v>1</v>
      </c>
      <c r="G28" t="s">
        <v>119</v>
      </c>
      <c r="H28">
        <f>IF(ISNUMBER(VALUE(LEFT(G28,1))),IF(ISNUMBER(VALUE(MID(G28,2,1))),LEFT(G28,2)+LEN(G28)-2,LEFT(G28,1)+LEN(G28)-1),LEN(G28))</f>
        <v>1</v>
      </c>
      <c r="I28">
        <f>IF(ISNUMBER(VALUE(LEFT(G28,1))),IF(ISNUMBER(VALUE(MID(G28,2,1))),LEN(G28)-2,LEN(G28)-1),LEN(G28))</f>
        <v>1</v>
      </c>
      <c r="J28" t="s">
        <v>19</v>
      </c>
      <c r="K28" t="s">
        <v>329</v>
      </c>
    </row>
    <row r="29" spans="1:14" x14ac:dyDescent="0.25">
      <c r="A29">
        <v>59</v>
      </c>
      <c r="B29" t="s">
        <v>94</v>
      </c>
      <c r="C29" t="s">
        <v>321</v>
      </c>
      <c r="D29" t="s">
        <v>79</v>
      </c>
      <c r="E29">
        <v>3</v>
      </c>
      <c r="F29">
        <v>4</v>
      </c>
      <c r="G29" t="s">
        <v>95</v>
      </c>
      <c r="H29">
        <f>IF(ISNUMBER(VALUE(LEFT(G29,1))),IF(ISNUMBER(VALUE(MID(G29,2,1))),LEFT(G29,2)+LEN(G29)-2,LEFT(G29,1)+LEN(G29)-1),LEN(G29))</f>
        <v>5</v>
      </c>
      <c r="I29">
        <f>IF(ISNUMBER(VALUE(LEFT(G29,1))),IF(ISNUMBER(VALUE(MID(G29,2,1))),LEN(G29)-2,LEN(G29)-1),LEN(G29))</f>
        <v>2</v>
      </c>
      <c r="J29" t="s">
        <v>7</v>
      </c>
      <c r="K29" t="s">
        <v>329</v>
      </c>
    </row>
    <row r="30" spans="1:14" x14ac:dyDescent="0.25">
      <c r="A30">
        <v>42</v>
      </c>
      <c r="B30" t="s">
        <v>73</v>
      </c>
      <c r="C30" t="s">
        <v>321</v>
      </c>
      <c r="D30" t="s">
        <v>60</v>
      </c>
      <c r="G30" t="s">
        <v>74</v>
      </c>
      <c r="H30">
        <f>IF(ISNUMBER(VALUE(LEFT(G30,1))),IF(ISNUMBER(VALUE(MID(G30,2,1))),LEFT(G30,2)+LEN(G30)-2,LEFT(G30,1)+LEN(G30)-1),LEN(G30))</f>
        <v>4</v>
      </c>
      <c r="I30">
        <f>IF(ISNUMBER(VALUE(LEFT(G30,1))),IF(ISNUMBER(VALUE(MID(G30,2,1))),LEN(G30)-2,LEN(G30)-1),LEN(G30))</f>
        <v>2</v>
      </c>
      <c r="J30" t="s">
        <v>13</v>
      </c>
      <c r="K30" t="s">
        <v>119</v>
      </c>
    </row>
    <row r="31" spans="1:14" x14ac:dyDescent="0.25">
      <c r="A31">
        <v>60</v>
      </c>
      <c r="B31" t="s">
        <v>96</v>
      </c>
      <c r="C31" t="s">
        <v>321</v>
      </c>
      <c r="D31" t="s">
        <v>85</v>
      </c>
      <c r="E31">
        <v>3</v>
      </c>
      <c r="F31">
        <v>5</v>
      </c>
      <c r="G31" t="s">
        <v>95</v>
      </c>
      <c r="H31">
        <f>IF(ISNUMBER(VALUE(LEFT(G31,1))),IF(ISNUMBER(VALUE(MID(G31,2,1))),LEFT(G31,2)+LEN(G31)-2,LEFT(G31,1)+LEN(G31)-1),LEN(G31))</f>
        <v>5</v>
      </c>
      <c r="I31">
        <f>IF(ISNUMBER(VALUE(LEFT(G31,1))),IF(ISNUMBER(VALUE(MID(G31,2,1))),LEN(G31)-2,LEN(G31)-1),LEN(G31))</f>
        <v>2</v>
      </c>
      <c r="J31" t="s">
        <v>13</v>
      </c>
      <c r="K31" t="s">
        <v>119</v>
      </c>
    </row>
    <row r="32" spans="1:14" x14ac:dyDescent="0.25">
      <c r="A32">
        <v>63</v>
      </c>
      <c r="B32" t="s">
        <v>99</v>
      </c>
      <c r="C32" t="s">
        <v>321</v>
      </c>
      <c r="D32" t="s">
        <v>101</v>
      </c>
      <c r="E32">
        <v>6</v>
      </c>
      <c r="F32">
        <v>6</v>
      </c>
      <c r="G32" t="s">
        <v>100</v>
      </c>
      <c r="H32">
        <f>IF(ISNUMBER(VALUE(LEFT(G32,1))),IF(ISNUMBER(VALUE(MID(G32,2,1))),LEFT(G32,2)+LEN(G32)-2,LEFT(G32,1)+LEN(G32)-1),LEN(G32))</f>
        <v>6</v>
      </c>
      <c r="I32">
        <f>IF(ISNUMBER(VALUE(LEFT(G32,1))),IF(ISNUMBER(VALUE(MID(G32,2,1))),LEN(G32)-2,LEN(G32)-1),LEN(G32))</f>
        <v>2</v>
      </c>
      <c r="J32" t="s">
        <v>13</v>
      </c>
      <c r="K32" t="s">
        <v>332</v>
      </c>
    </row>
    <row r="33" spans="1:11" x14ac:dyDescent="0.25">
      <c r="A33">
        <v>62</v>
      </c>
      <c r="B33" t="s">
        <v>97</v>
      </c>
      <c r="C33" t="s">
        <v>321</v>
      </c>
      <c r="D33" t="s">
        <v>98</v>
      </c>
      <c r="E33">
        <v>5</v>
      </c>
      <c r="F33">
        <v>5</v>
      </c>
      <c r="G33" t="s">
        <v>95</v>
      </c>
      <c r="H33">
        <f>IF(ISNUMBER(VALUE(LEFT(G33,1))),IF(ISNUMBER(VALUE(MID(G33,2,1))),LEFT(G33,2)+LEN(G33)-2,LEFT(G33,1)+LEN(G33)-1),LEN(G33))</f>
        <v>5</v>
      </c>
      <c r="I33">
        <f>IF(ISNUMBER(VALUE(LEFT(G33,1))),IF(ISNUMBER(VALUE(MID(G33,2,1))),LEN(G33)-2,LEN(G33)-1),LEN(G33))</f>
        <v>2</v>
      </c>
      <c r="J33" t="s">
        <v>19</v>
      </c>
      <c r="K33" t="s">
        <v>329</v>
      </c>
    </row>
    <row r="34" spans="1:11" x14ac:dyDescent="0.25">
      <c r="A34">
        <v>39</v>
      </c>
      <c r="B34" t="s">
        <v>67</v>
      </c>
      <c r="C34" t="s">
        <v>321</v>
      </c>
      <c r="D34" t="s">
        <v>16</v>
      </c>
      <c r="G34" t="s">
        <v>19</v>
      </c>
      <c r="H34">
        <f>IF(ISNUMBER(VALUE(LEFT(G34,1))),IF(ISNUMBER(VALUE(MID(G34,2,1))),LEFT(G34,2)+LEN(G34)-2,LEFT(G34,1)+LEN(G34)-1),LEN(G34))</f>
        <v>1</v>
      </c>
      <c r="I34">
        <f>IF(ISNUMBER(VALUE(LEFT(G34,1))),IF(ISNUMBER(VALUE(MID(G34,2,1))),LEN(G34)-2,LEN(G34)-1),LEN(G34))</f>
        <v>1</v>
      </c>
      <c r="J34" t="s">
        <v>7</v>
      </c>
      <c r="K34" t="s">
        <v>332</v>
      </c>
    </row>
    <row r="35" spans="1:11" x14ac:dyDescent="0.25">
      <c r="A35">
        <v>41</v>
      </c>
      <c r="B35" t="s">
        <v>71</v>
      </c>
      <c r="C35" t="s">
        <v>321</v>
      </c>
      <c r="D35" t="s">
        <v>44</v>
      </c>
      <c r="E35">
        <v>4</v>
      </c>
      <c r="F35">
        <v>5</v>
      </c>
      <c r="G35" t="s">
        <v>72</v>
      </c>
      <c r="H35">
        <f>IF(ISNUMBER(VALUE(LEFT(G35,1))),IF(ISNUMBER(VALUE(MID(G35,2,1))),LEFT(G35,2)+LEN(G35)-2,LEFT(G35,1)+LEN(G35)-1),LEN(G35))</f>
        <v>6</v>
      </c>
      <c r="I35">
        <f>IF(ISNUMBER(VALUE(LEFT(G35,1))),IF(ISNUMBER(VALUE(MID(G35,2,1))),LEN(G35)-2,LEN(G35)-1),LEN(G35))</f>
        <v>1</v>
      </c>
      <c r="J35" t="s">
        <v>7</v>
      </c>
      <c r="K35" t="s">
        <v>334</v>
      </c>
    </row>
    <row r="36" spans="1:11" x14ac:dyDescent="0.25">
      <c r="A36">
        <v>43</v>
      </c>
      <c r="B36" t="s">
        <v>75</v>
      </c>
      <c r="C36" t="s">
        <v>321</v>
      </c>
      <c r="D36" t="s">
        <v>77</v>
      </c>
      <c r="E36">
        <v>3</v>
      </c>
      <c r="F36">
        <v>2</v>
      </c>
      <c r="G36" t="s">
        <v>76</v>
      </c>
      <c r="H36">
        <f>IF(ISNUMBER(VALUE(LEFT(G36,1))),IF(ISNUMBER(VALUE(MID(G36,2,1))),LEFT(G36,2)+LEN(G36)-2,LEFT(G36,1)+LEN(G36)-1),LEN(G36))</f>
        <v>4</v>
      </c>
      <c r="I36">
        <f>IF(ISNUMBER(VALUE(LEFT(G36,1))),IF(ISNUMBER(VALUE(MID(G36,2,1))),LEN(G36)-2,LEN(G36)-1),LEN(G36))</f>
        <v>1</v>
      </c>
      <c r="J36" t="s">
        <v>7</v>
      </c>
      <c r="K36" t="s">
        <v>329</v>
      </c>
    </row>
    <row r="37" spans="1:11" x14ac:dyDescent="0.25">
      <c r="A37">
        <v>44</v>
      </c>
      <c r="B37" t="s">
        <v>78</v>
      </c>
      <c r="C37" t="s">
        <v>321</v>
      </c>
      <c r="D37" t="s">
        <v>79</v>
      </c>
      <c r="E37">
        <v>1</v>
      </c>
      <c r="F37">
        <v>5</v>
      </c>
      <c r="G37" t="s">
        <v>76</v>
      </c>
      <c r="H37">
        <f>IF(ISNUMBER(VALUE(LEFT(G37,1))),IF(ISNUMBER(VALUE(MID(G37,2,1))),LEFT(G37,2)+LEN(G37)-2,LEFT(G37,1)+LEN(G37)-1),LEN(G37))</f>
        <v>4</v>
      </c>
      <c r="I37">
        <f>IF(ISNUMBER(VALUE(LEFT(G37,1))),IF(ISNUMBER(VALUE(MID(G37,2,1))),LEN(G37)-2,LEN(G37)-1),LEN(G37))</f>
        <v>1</v>
      </c>
      <c r="J37" t="s">
        <v>7</v>
      </c>
      <c r="K37" t="s">
        <v>329</v>
      </c>
    </row>
    <row r="38" spans="1:11" x14ac:dyDescent="0.25">
      <c r="A38">
        <v>45</v>
      </c>
      <c r="B38" t="s">
        <v>80</v>
      </c>
      <c r="C38" t="s">
        <v>321</v>
      </c>
      <c r="D38" t="s">
        <v>82</v>
      </c>
      <c r="E38">
        <v>2</v>
      </c>
      <c r="F38">
        <v>3</v>
      </c>
      <c r="G38" t="s">
        <v>81</v>
      </c>
      <c r="H38">
        <f>IF(ISNUMBER(VALUE(LEFT(G38,1))),IF(ISNUMBER(VALUE(MID(G38,2,1))),LEFT(G38,2)+LEN(G38)-2,LEFT(G38,1)+LEN(G38)-1),LEN(G38))</f>
        <v>3</v>
      </c>
      <c r="I38">
        <f>IF(ISNUMBER(VALUE(LEFT(G38,1))),IF(ISNUMBER(VALUE(MID(G38,2,1))),LEN(G38)-2,LEN(G38)-1),LEN(G38))</f>
        <v>1</v>
      </c>
      <c r="J38" t="s">
        <v>7</v>
      </c>
      <c r="K38" t="s">
        <v>329</v>
      </c>
    </row>
    <row r="39" spans="1:11" x14ac:dyDescent="0.25">
      <c r="A39">
        <v>48</v>
      </c>
      <c r="B39" t="s">
        <v>83</v>
      </c>
      <c r="C39" t="s">
        <v>321</v>
      </c>
      <c r="D39" t="s">
        <v>16</v>
      </c>
      <c r="G39" t="s">
        <v>69</v>
      </c>
      <c r="H39">
        <f>IF(ISNUMBER(VALUE(LEFT(G39,1))),IF(ISNUMBER(VALUE(MID(G39,2,1))),LEFT(G39,2)+LEN(G39)-2,LEFT(G39,1)+LEN(G39)-1),LEN(G39))</f>
        <v>2</v>
      </c>
      <c r="I39">
        <f>IF(ISNUMBER(VALUE(LEFT(G39,1))),IF(ISNUMBER(VALUE(MID(G39,2,1))),LEN(G39)-2,LEN(G39)-1),LEN(G39))</f>
        <v>1</v>
      </c>
      <c r="J39" t="s">
        <v>7</v>
      </c>
      <c r="K39" t="s">
        <v>329</v>
      </c>
    </row>
    <row r="40" spans="1:11" x14ac:dyDescent="0.25">
      <c r="A40">
        <v>55</v>
      </c>
      <c r="B40" t="s">
        <v>88</v>
      </c>
      <c r="C40" t="s">
        <v>321</v>
      </c>
      <c r="D40" t="s">
        <v>90</v>
      </c>
      <c r="E40">
        <v>0</v>
      </c>
      <c r="F40">
        <v>4</v>
      </c>
      <c r="G40" t="s">
        <v>89</v>
      </c>
      <c r="H40">
        <f>IF(ISNUMBER(VALUE(LEFT(G40,1))),IF(ISNUMBER(VALUE(MID(G40,2,1))),LEFT(G40,2)+LEN(G40)-2,LEFT(G40,1)+LEN(G40)-1),LEN(G40))</f>
        <v>5</v>
      </c>
      <c r="I40">
        <f>IF(ISNUMBER(VALUE(LEFT(G40,1))),IF(ISNUMBER(VALUE(MID(G40,2,1))),LEN(G40)-2,LEN(G40)-1),LEN(G40))</f>
        <v>1</v>
      </c>
      <c r="J40" t="s">
        <v>7</v>
      </c>
      <c r="K40" t="s">
        <v>340</v>
      </c>
    </row>
    <row r="41" spans="1:11" x14ac:dyDescent="0.25">
      <c r="A41">
        <v>56</v>
      </c>
      <c r="B41" t="s">
        <v>91</v>
      </c>
      <c r="C41" t="s">
        <v>321</v>
      </c>
      <c r="D41" t="s">
        <v>50</v>
      </c>
      <c r="E41">
        <v>2</v>
      </c>
      <c r="F41">
        <v>2</v>
      </c>
      <c r="G41" t="s">
        <v>81</v>
      </c>
      <c r="H41">
        <f>IF(ISNUMBER(VALUE(LEFT(G41,1))),IF(ISNUMBER(VALUE(MID(G41,2,1))),LEFT(G41,2)+LEN(G41)-2,LEFT(G41,1)+LEN(G41)-1),LEN(G41))</f>
        <v>3</v>
      </c>
      <c r="I41">
        <f>IF(ISNUMBER(VALUE(LEFT(G41,1))),IF(ISNUMBER(VALUE(MID(G41,2,1))),LEN(G41)-2,LEN(G41)-1),LEN(G41))</f>
        <v>1</v>
      </c>
      <c r="J41" t="s">
        <v>7</v>
      </c>
      <c r="K41" t="s">
        <v>332</v>
      </c>
    </row>
    <row r="42" spans="1:11" x14ac:dyDescent="0.25">
      <c r="A42">
        <v>57</v>
      </c>
      <c r="B42" t="s">
        <v>92</v>
      </c>
      <c r="C42" t="s">
        <v>321</v>
      </c>
      <c r="D42" t="s">
        <v>70</v>
      </c>
      <c r="E42">
        <v>1</v>
      </c>
      <c r="F42">
        <v>3</v>
      </c>
      <c r="G42" t="s">
        <v>69</v>
      </c>
      <c r="H42">
        <f>IF(ISNUMBER(VALUE(LEFT(G42,1))),IF(ISNUMBER(VALUE(MID(G42,2,1))),LEFT(G42,2)+LEN(G42)-2,LEFT(G42,1)+LEN(G42)-1),LEN(G42))</f>
        <v>2</v>
      </c>
      <c r="I42">
        <f>IF(ISNUMBER(VALUE(LEFT(G42,1))),IF(ISNUMBER(VALUE(MID(G42,2,1))),LEN(G42)-2,LEN(G42)-1),LEN(G42))</f>
        <v>1</v>
      </c>
      <c r="J42" t="s">
        <v>7</v>
      </c>
      <c r="K42" t="s">
        <v>329</v>
      </c>
    </row>
    <row r="43" spans="1:11" x14ac:dyDescent="0.25">
      <c r="A43">
        <v>70</v>
      </c>
      <c r="B43" t="s">
        <v>107</v>
      </c>
      <c r="C43" t="s">
        <v>321</v>
      </c>
      <c r="D43" t="s">
        <v>108</v>
      </c>
      <c r="E43">
        <v>1</v>
      </c>
      <c r="F43">
        <v>2</v>
      </c>
      <c r="G43" t="s">
        <v>19</v>
      </c>
      <c r="H43">
        <f>IF(ISNUMBER(VALUE(LEFT(G43,1))),IF(ISNUMBER(VALUE(MID(G43,2,1))),LEFT(G43,2)+LEN(G43)-2,LEFT(G43,1)+LEN(G43)-1),LEN(G43))</f>
        <v>1</v>
      </c>
      <c r="I43">
        <f>IF(ISNUMBER(VALUE(LEFT(G43,1))),IF(ISNUMBER(VALUE(MID(G43,2,1))),LEN(G43)-2,LEN(G43)-1),LEN(G43))</f>
        <v>1</v>
      </c>
      <c r="J43" t="s">
        <v>7</v>
      </c>
      <c r="K43" t="s">
        <v>334</v>
      </c>
    </row>
    <row r="44" spans="1:11" x14ac:dyDescent="0.25">
      <c r="A44">
        <v>72</v>
      </c>
      <c r="B44" t="s">
        <v>109</v>
      </c>
      <c r="C44" t="s">
        <v>321</v>
      </c>
      <c r="D44" t="s">
        <v>110</v>
      </c>
      <c r="E44">
        <v>2</v>
      </c>
      <c r="F44">
        <v>1</v>
      </c>
      <c r="G44" t="s">
        <v>69</v>
      </c>
      <c r="H44">
        <f>IF(ISNUMBER(VALUE(LEFT(G44,1))),IF(ISNUMBER(VALUE(MID(G44,2,1))),LEFT(G44,2)+LEN(G44)-2,LEFT(G44,1)+LEN(G44)-1),LEN(G44))</f>
        <v>2</v>
      </c>
      <c r="I44">
        <f>IF(ISNUMBER(VALUE(LEFT(G44,1))),IF(ISNUMBER(VALUE(MID(G44,2,1))),LEN(G44)-2,LEN(G44)-1),LEN(G44))</f>
        <v>1</v>
      </c>
      <c r="J44" t="s">
        <v>7</v>
      </c>
      <c r="K44" t="s">
        <v>329</v>
      </c>
    </row>
    <row r="45" spans="1:11" x14ac:dyDescent="0.25">
      <c r="A45">
        <v>74</v>
      </c>
      <c r="B45" t="s">
        <v>111</v>
      </c>
      <c r="C45" t="s">
        <v>321</v>
      </c>
      <c r="D45" t="s">
        <v>82</v>
      </c>
      <c r="E45">
        <v>1</v>
      </c>
      <c r="F45">
        <v>4</v>
      </c>
      <c r="G45" t="s">
        <v>81</v>
      </c>
      <c r="H45">
        <f>IF(ISNUMBER(VALUE(LEFT(G45,1))),IF(ISNUMBER(VALUE(MID(G45,2,1))),LEFT(G45,2)+LEN(G45)-2,LEFT(G45,1)+LEN(G45)-1),LEN(G45))</f>
        <v>3</v>
      </c>
      <c r="I45">
        <f>IF(ISNUMBER(VALUE(LEFT(G45,1))),IF(ISNUMBER(VALUE(MID(G45,2,1))),LEN(G45)-2,LEN(G45)-1),LEN(G45))</f>
        <v>1</v>
      </c>
      <c r="J45" t="s">
        <v>7</v>
      </c>
      <c r="K45" t="s">
        <v>329</v>
      </c>
    </row>
    <row r="46" spans="1:11" x14ac:dyDescent="0.25">
      <c r="A46">
        <v>53</v>
      </c>
      <c r="B46" t="s">
        <v>86</v>
      </c>
      <c r="C46" t="s">
        <v>321</v>
      </c>
      <c r="D46" t="s">
        <v>82</v>
      </c>
      <c r="E46">
        <v>2</v>
      </c>
      <c r="F46">
        <v>1</v>
      </c>
      <c r="G46" t="s">
        <v>76</v>
      </c>
      <c r="H46">
        <f>IF(ISNUMBER(VALUE(LEFT(G46,1))),IF(ISNUMBER(VALUE(MID(G46,2,1))),LEFT(G46,2)+LEN(G46)-2,LEFT(G46,1)+LEN(G46)-1),LEN(G46))</f>
        <v>4</v>
      </c>
      <c r="I46">
        <f>IF(ISNUMBER(VALUE(LEFT(G46,1))),IF(ISNUMBER(VALUE(MID(G46,2,1))),LEN(G46)-2,LEN(G46)-1),LEN(G46))</f>
        <v>1</v>
      </c>
      <c r="J46" t="s">
        <v>27</v>
      </c>
      <c r="K46" t="s">
        <v>119</v>
      </c>
    </row>
    <row r="47" spans="1:11" x14ac:dyDescent="0.25">
      <c r="A47">
        <v>66</v>
      </c>
      <c r="B47" t="s">
        <v>102</v>
      </c>
      <c r="C47" t="s">
        <v>321</v>
      </c>
      <c r="D47" t="s">
        <v>37</v>
      </c>
      <c r="E47">
        <v>5</v>
      </c>
      <c r="F47">
        <v>5</v>
      </c>
      <c r="G47" t="s">
        <v>81</v>
      </c>
      <c r="H47">
        <f>IF(ISNUMBER(VALUE(LEFT(G47,1))),IF(ISNUMBER(VALUE(MID(G47,2,1))),LEFT(G47,2)+LEN(G47)-2,LEFT(G47,1)+LEN(G47)-1),LEN(G47))</f>
        <v>3</v>
      </c>
      <c r="I47">
        <f>IF(ISNUMBER(VALUE(LEFT(G47,1))),IF(ISNUMBER(VALUE(MID(G47,2,1))),LEN(G47)-2,LEN(G47)-1),LEN(G47))</f>
        <v>1</v>
      </c>
      <c r="J47" t="s">
        <v>27</v>
      </c>
      <c r="K47" t="s">
        <v>119</v>
      </c>
    </row>
    <row r="48" spans="1:11" x14ac:dyDescent="0.25">
      <c r="A48">
        <v>40</v>
      </c>
      <c r="B48" t="s">
        <v>68</v>
      </c>
      <c r="C48" t="s">
        <v>321</v>
      </c>
      <c r="D48" t="s">
        <v>70</v>
      </c>
      <c r="E48">
        <v>1</v>
      </c>
      <c r="F48">
        <v>1</v>
      </c>
      <c r="G48" t="s">
        <v>69</v>
      </c>
      <c r="H48">
        <f>IF(ISNUMBER(VALUE(LEFT(G48,1))),IF(ISNUMBER(VALUE(MID(G48,2,1))),LEFT(G48,2)+LEN(G48)-2,LEFT(G48,1)+LEN(G48)-1),LEN(G48))</f>
        <v>2</v>
      </c>
      <c r="I48">
        <f>IF(ISNUMBER(VALUE(LEFT(G48,1))),IF(ISNUMBER(VALUE(MID(G48,2,1))),LEN(G48)-2,LEN(G48)-1),LEN(G48))</f>
        <v>1</v>
      </c>
      <c r="J48" t="s">
        <v>13</v>
      </c>
      <c r="K48" t="s">
        <v>329</v>
      </c>
    </row>
    <row r="49" spans="1:14" x14ac:dyDescent="0.25">
      <c r="A49">
        <v>54</v>
      </c>
      <c r="B49" t="s">
        <v>87</v>
      </c>
      <c r="C49" t="s">
        <v>321</v>
      </c>
      <c r="D49" t="s">
        <v>70</v>
      </c>
      <c r="E49">
        <v>2</v>
      </c>
      <c r="F49">
        <v>3</v>
      </c>
      <c r="G49" t="s">
        <v>81</v>
      </c>
      <c r="H49">
        <f>IF(ISNUMBER(VALUE(LEFT(G49,1))),IF(ISNUMBER(VALUE(MID(G49,2,1))),LEFT(G49,2)+LEN(G49)-2,LEFT(G49,1)+LEN(G49)-1),LEN(G49))</f>
        <v>3</v>
      </c>
      <c r="I49">
        <f>IF(ISNUMBER(VALUE(LEFT(G49,1))),IF(ISNUMBER(VALUE(MID(G49,2,1))),LEN(G49)-2,LEN(G49)-1),LEN(G49))</f>
        <v>1</v>
      </c>
      <c r="J49" t="s">
        <v>13</v>
      </c>
      <c r="K49" t="s">
        <v>332</v>
      </c>
    </row>
    <row r="50" spans="1:14" x14ac:dyDescent="0.25">
      <c r="A50">
        <v>51</v>
      </c>
      <c r="B50" t="s">
        <v>84</v>
      </c>
      <c r="C50" t="s">
        <v>321</v>
      </c>
      <c r="D50" t="s">
        <v>85</v>
      </c>
      <c r="E50">
        <v>4</v>
      </c>
      <c r="F50">
        <v>4</v>
      </c>
      <c r="G50" t="s">
        <v>72</v>
      </c>
      <c r="H50">
        <f>IF(ISNUMBER(VALUE(LEFT(G50,1))),IF(ISNUMBER(VALUE(MID(G50,2,1))),LEFT(G50,2)+LEN(G50)-2,LEFT(G50,1)+LEN(G50)-1),LEN(G50))</f>
        <v>6</v>
      </c>
      <c r="I50">
        <f>IF(ISNUMBER(VALUE(LEFT(G50,1))),IF(ISNUMBER(VALUE(MID(G50,2,1))),LEN(G50)-2,LEN(G50)-1),LEN(G50))</f>
        <v>1</v>
      </c>
      <c r="J50" t="s">
        <v>19</v>
      </c>
      <c r="K50" t="s">
        <v>332</v>
      </c>
    </row>
    <row r="51" spans="1:14" x14ac:dyDescent="0.25">
      <c r="A51">
        <v>58</v>
      </c>
      <c r="B51" t="s">
        <v>93</v>
      </c>
      <c r="C51" t="s">
        <v>321</v>
      </c>
      <c r="D51" t="s">
        <v>16</v>
      </c>
      <c r="G51" t="s">
        <v>69</v>
      </c>
      <c r="H51">
        <f>IF(ISNUMBER(VALUE(LEFT(G51,1))),IF(ISNUMBER(VALUE(MID(G51,2,1))),LEFT(G51,2)+LEN(G51)-2,LEFT(G51,1)+LEN(G51)-1),LEN(G51))</f>
        <v>2</v>
      </c>
      <c r="I51">
        <f>IF(ISNUMBER(VALUE(LEFT(G51,1))),IF(ISNUMBER(VALUE(MID(G51,2,1))),LEN(G51)-2,LEN(G51)-1),LEN(G51))</f>
        <v>1</v>
      </c>
      <c r="J51" t="s">
        <v>19</v>
      </c>
      <c r="K51" t="s">
        <v>334</v>
      </c>
    </row>
    <row r="52" spans="1:14" x14ac:dyDescent="0.25">
      <c r="A52">
        <v>68</v>
      </c>
      <c r="B52" t="s">
        <v>103</v>
      </c>
      <c r="C52" t="s">
        <v>321</v>
      </c>
      <c r="D52" t="s">
        <v>104</v>
      </c>
      <c r="E52">
        <v>3</v>
      </c>
      <c r="F52">
        <v>3</v>
      </c>
      <c r="G52" t="s">
        <v>76</v>
      </c>
      <c r="H52">
        <f>IF(ISNUMBER(VALUE(LEFT(G52,1))),IF(ISNUMBER(VALUE(MID(G52,2,1))),LEFT(G52,2)+LEN(G52)-2,LEFT(G52,1)+LEN(G52)-1),LEN(G52))</f>
        <v>4</v>
      </c>
      <c r="I52">
        <f>IF(ISNUMBER(VALUE(LEFT(G52,1))),IF(ISNUMBER(VALUE(MID(G52,2,1))),LEN(G52)-2,LEN(G52)-1),LEN(G52))</f>
        <v>1</v>
      </c>
      <c r="J52" t="s">
        <v>19</v>
      </c>
      <c r="K52" t="s">
        <v>332</v>
      </c>
    </row>
    <row r="53" spans="1:14" x14ac:dyDescent="0.25">
      <c r="A53">
        <v>69</v>
      </c>
      <c r="B53" t="s">
        <v>105</v>
      </c>
      <c r="C53" t="s">
        <v>321</v>
      </c>
      <c r="D53" t="s">
        <v>106</v>
      </c>
      <c r="E53">
        <v>2</v>
      </c>
      <c r="F53">
        <v>2</v>
      </c>
      <c r="G53" t="s">
        <v>81</v>
      </c>
      <c r="H53">
        <f>IF(ISNUMBER(VALUE(LEFT(G53,1))),IF(ISNUMBER(VALUE(MID(G53,2,1))),LEFT(G53,2)+LEN(G53)-2,LEFT(G53,1)+LEN(G53)-1),LEN(G53))</f>
        <v>3</v>
      </c>
      <c r="I53">
        <f>IF(ISNUMBER(VALUE(LEFT(G53,1))),IF(ISNUMBER(VALUE(MID(G53,2,1))),LEN(G53)-2,LEN(G53)-1),LEN(G53))</f>
        <v>1</v>
      </c>
      <c r="J53" t="s">
        <v>19</v>
      </c>
      <c r="K53" t="s">
        <v>332</v>
      </c>
    </row>
    <row r="54" spans="1:14" x14ac:dyDescent="0.25">
      <c r="A54">
        <v>150</v>
      </c>
      <c r="B54" t="s">
        <v>213</v>
      </c>
      <c r="C54" t="s">
        <v>324</v>
      </c>
      <c r="D54" t="s">
        <v>44</v>
      </c>
      <c r="E54">
        <v>6</v>
      </c>
      <c r="F54">
        <v>6</v>
      </c>
      <c r="G54" t="s">
        <v>214</v>
      </c>
      <c r="H54">
        <f>IF(ISNUMBER(VALUE(LEFT(G54,1))),IF(ISNUMBER(VALUE(MID(G54,2,1))),LEFT(G54,2)+LEN(G54)-2,LEFT(G54,1)+LEN(G54)-1),LEN(G54))</f>
        <v>5</v>
      </c>
      <c r="I54">
        <f>IF(ISNUMBER(VALUE(LEFT(G54,1))),IF(ISNUMBER(VALUE(MID(G54,2,1))),LEN(G54)-2,LEN(G54)-1),LEN(G54))</f>
        <v>3</v>
      </c>
      <c r="J54" t="s">
        <v>13</v>
      </c>
      <c r="K54" t="s">
        <v>332</v>
      </c>
    </row>
    <row r="55" spans="1:14" x14ac:dyDescent="0.25">
      <c r="A55">
        <v>167</v>
      </c>
      <c r="B55" t="s">
        <v>239</v>
      </c>
      <c r="C55" t="s">
        <v>324</v>
      </c>
      <c r="D55" t="s">
        <v>241</v>
      </c>
      <c r="E55">
        <v>3</v>
      </c>
      <c r="F55">
        <v>3</v>
      </c>
      <c r="G55" t="s">
        <v>240</v>
      </c>
      <c r="H55">
        <f>IF(ISNUMBER(VALUE(LEFT(G55,1))),IF(ISNUMBER(VALUE(MID(G55,2,1))),LEFT(G55,2)+LEN(G55)-2,LEFT(G55,1)+LEN(G55)-1),LEN(G55))</f>
        <v>4</v>
      </c>
      <c r="I55">
        <f>IF(ISNUMBER(VALUE(LEFT(G55,1))),IF(ISNUMBER(VALUE(MID(G55,2,1))),LEN(G55)-2,LEN(G55)-1),LEN(G55))</f>
        <v>2</v>
      </c>
      <c r="J55" t="s">
        <v>7</v>
      </c>
      <c r="K55" t="s">
        <v>329</v>
      </c>
    </row>
    <row r="56" spans="1:14" x14ac:dyDescent="0.25">
      <c r="A56">
        <v>183</v>
      </c>
      <c r="B56" t="s">
        <v>261</v>
      </c>
      <c r="C56" t="s">
        <v>324</v>
      </c>
      <c r="D56" t="s">
        <v>262</v>
      </c>
      <c r="E56">
        <v>6</v>
      </c>
      <c r="F56">
        <v>5</v>
      </c>
      <c r="G56" t="s">
        <v>233</v>
      </c>
      <c r="H56">
        <f>IF(ISNUMBER(VALUE(LEFT(G56,1))),IF(ISNUMBER(VALUE(MID(G56,2,1))),LEFT(G56,2)+LEN(G56)-2,LEFT(G56,1)+LEN(G56)-1),LEN(G56))</f>
        <v>6</v>
      </c>
      <c r="I56">
        <f>IF(ISNUMBER(VALUE(LEFT(G56,1))),IF(ISNUMBER(VALUE(MID(G56,2,1))),LEN(G56)-2,LEN(G56)-1),LEN(G56))</f>
        <v>2</v>
      </c>
      <c r="J56" t="s">
        <v>7</v>
      </c>
      <c r="K56" t="s">
        <v>329</v>
      </c>
    </row>
    <row r="57" spans="1:14" x14ac:dyDescent="0.25">
      <c r="A57">
        <v>172</v>
      </c>
      <c r="B57" t="s">
        <v>247</v>
      </c>
      <c r="C57" t="s">
        <v>324</v>
      </c>
      <c r="D57" t="s">
        <v>248</v>
      </c>
      <c r="E57">
        <v>5</v>
      </c>
      <c r="F57">
        <v>5</v>
      </c>
      <c r="G57" t="s">
        <v>240</v>
      </c>
      <c r="H57">
        <f>IF(ISNUMBER(VALUE(LEFT(G57,1))),IF(ISNUMBER(VALUE(MID(G57,2,1))),LEFT(G57,2)+LEN(G57)-2,LEFT(G57,1)+LEN(G57)-1),LEN(G57))</f>
        <v>4</v>
      </c>
      <c r="I57">
        <f>IF(ISNUMBER(VALUE(LEFT(G57,1))),IF(ISNUMBER(VALUE(MID(G57,2,1))),LEN(G57)-2,LEN(G57)-1),LEN(G57))</f>
        <v>2</v>
      </c>
      <c r="J57" t="s">
        <v>27</v>
      </c>
      <c r="K57" t="s">
        <v>119</v>
      </c>
    </row>
    <row r="58" spans="1:14" x14ac:dyDescent="0.25">
      <c r="A58">
        <v>149</v>
      </c>
      <c r="B58" t="s">
        <v>210</v>
      </c>
      <c r="C58" t="s">
        <v>324</v>
      </c>
      <c r="D58" t="s">
        <v>212</v>
      </c>
      <c r="E58">
        <v>4</v>
      </c>
      <c r="F58">
        <v>5</v>
      </c>
      <c r="G58" t="s">
        <v>211</v>
      </c>
      <c r="H58">
        <f>IF(ISNUMBER(VALUE(LEFT(G58,1))),IF(ISNUMBER(VALUE(MID(G58,2,1))),LEFT(G58,2)+LEN(G58)-2,LEFT(G58,1)+LEN(G58)-1),LEN(G58))</f>
        <v>5</v>
      </c>
      <c r="I58">
        <f>IF(ISNUMBER(VALUE(LEFT(G58,1))),IF(ISNUMBER(VALUE(MID(G58,2,1))),LEN(G58)-2,LEN(G58)-1),LEN(G58))</f>
        <v>2</v>
      </c>
      <c r="J58" t="s">
        <v>13</v>
      </c>
      <c r="K58" t="s">
        <v>119</v>
      </c>
    </row>
    <row r="59" spans="1:14" x14ac:dyDescent="0.25">
      <c r="A59">
        <v>152</v>
      </c>
      <c r="B59" t="s">
        <v>216</v>
      </c>
      <c r="C59" t="s">
        <v>324</v>
      </c>
      <c r="D59" t="s">
        <v>218</v>
      </c>
      <c r="E59">
        <v>4</v>
      </c>
      <c r="F59">
        <v>2</v>
      </c>
      <c r="G59" t="s">
        <v>217</v>
      </c>
      <c r="H59">
        <f>IF(ISNUMBER(VALUE(LEFT(G59,1))),IF(ISNUMBER(VALUE(MID(G59,2,1))),LEFT(G59,2)+LEN(G59)-2,LEFT(G59,1)+LEN(G59)-1),LEN(G59))</f>
        <v>3</v>
      </c>
      <c r="I59">
        <f>IF(ISNUMBER(VALUE(LEFT(G59,1))),IF(ISNUMBER(VALUE(MID(G59,2,1))),LEN(G59)-2,LEN(G59)-1),LEN(G59))</f>
        <v>2</v>
      </c>
      <c r="J59" t="s">
        <v>13</v>
      </c>
      <c r="K59" t="s">
        <v>332</v>
      </c>
    </row>
    <row r="60" spans="1:14" x14ac:dyDescent="0.25">
      <c r="A60">
        <v>153</v>
      </c>
      <c r="B60" t="s">
        <v>219</v>
      </c>
      <c r="C60" t="s">
        <v>324</v>
      </c>
      <c r="D60" t="s">
        <v>60</v>
      </c>
      <c r="G60" t="s">
        <v>217</v>
      </c>
      <c r="H60">
        <f>IF(ISNUMBER(VALUE(LEFT(G60,1))),IF(ISNUMBER(VALUE(MID(G60,2,1))),LEFT(G60,2)+LEN(G60)-2,LEFT(G60,1)+LEN(G60)-1),LEN(G60))</f>
        <v>3</v>
      </c>
      <c r="I60">
        <f>IF(ISNUMBER(VALUE(LEFT(G60,1))),IF(ISNUMBER(VALUE(MID(G60,2,1))),LEN(G60)-2,LEN(G60)-1),LEN(G60))</f>
        <v>2</v>
      </c>
      <c r="J60" t="s">
        <v>13</v>
      </c>
      <c r="K60" t="s">
        <v>119</v>
      </c>
      <c r="M60" t="s">
        <v>357</v>
      </c>
    </row>
    <row r="61" spans="1:14" x14ac:dyDescent="0.25">
      <c r="A61">
        <v>154</v>
      </c>
      <c r="B61" t="s">
        <v>220</v>
      </c>
      <c r="C61" t="s">
        <v>324</v>
      </c>
      <c r="D61" t="s">
        <v>221</v>
      </c>
      <c r="E61">
        <v>3</v>
      </c>
      <c r="F61">
        <v>3</v>
      </c>
      <c r="G61" t="s">
        <v>211</v>
      </c>
      <c r="H61">
        <f>IF(ISNUMBER(VALUE(LEFT(G61,1))),IF(ISNUMBER(VALUE(MID(G61,2,1))),LEFT(G61,2)+LEN(G61)-2,LEFT(G61,1)+LEN(G61)-1),LEN(G61))</f>
        <v>5</v>
      </c>
      <c r="I61">
        <f>IF(ISNUMBER(VALUE(LEFT(G61,1))),IF(ISNUMBER(VALUE(MID(G61,2,1))),LEN(G61)-2,LEN(G61)-1),LEN(G61))</f>
        <v>2</v>
      </c>
      <c r="J61" t="s">
        <v>19</v>
      </c>
      <c r="K61" t="s">
        <v>329</v>
      </c>
      <c r="N61" t="s">
        <v>362</v>
      </c>
    </row>
    <row r="62" spans="1:14" x14ac:dyDescent="0.25">
      <c r="A62">
        <v>163</v>
      </c>
      <c r="B62" t="s">
        <v>232</v>
      </c>
      <c r="C62" t="s">
        <v>324</v>
      </c>
      <c r="D62" t="s">
        <v>234</v>
      </c>
      <c r="E62">
        <v>5</v>
      </c>
      <c r="F62">
        <v>5</v>
      </c>
      <c r="G62" t="s">
        <v>233</v>
      </c>
      <c r="H62">
        <f>IF(ISNUMBER(VALUE(LEFT(G62,1))),IF(ISNUMBER(VALUE(MID(G62,2,1))),LEFT(G62,2)+LEN(G62)-2,LEFT(G62,1)+LEN(G62)-1),LEN(G62))</f>
        <v>6</v>
      </c>
      <c r="I62">
        <f>IF(ISNUMBER(VALUE(LEFT(G62,1))),IF(ISNUMBER(VALUE(MID(G62,2,1))),LEN(G62)-2,LEN(G62)-1),LEN(G62))</f>
        <v>2</v>
      </c>
      <c r="J62" t="s">
        <v>19</v>
      </c>
      <c r="K62" t="s">
        <v>332</v>
      </c>
    </row>
    <row r="63" spans="1:14" x14ac:dyDescent="0.25">
      <c r="A63">
        <v>148</v>
      </c>
      <c r="B63" t="s">
        <v>207</v>
      </c>
      <c r="C63" t="s">
        <v>324</v>
      </c>
      <c r="D63" t="s">
        <v>209</v>
      </c>
      <c r="E63">
        <v>3</v>
      </c>
      <c r="F63">
        <v>2</v>
      </c>
      <c r="G63" t="s">
        <v>208</v>
      </c>
      <c r="H63">
        <f>IF(ISNUMBER(VALUE(LEFT(G63,1))),IF(ISNUMBER(VALUE(MID(G63,2,1))),LEFT(G63,2)+LEN(G63)-2,LEFT(G63,1)+LEN(G63)-1),LEN(G63))</f>
        <v>3</v>
      </c>
      <c r="I63">
        <f>IF(ISNUMBER(VALUE(LEFT(G63,1))),IF(ISNUMBER(VALUE(MID(G63,2,1))),LEN(G63)-2,LEN(G63)-1),LEN(G63))</f>
        <v>1</v>
      </c>
      <c r="J63" t="s">
        <v>7</v>
      </c>
      <c r="K63" t="s">
        <v>329</v>
      </c>
    </row>
    <row r="64" spans="1:14" x14ac:dyDescent="0.25">
      <c r="A64">
        <v>158</v>
      </c>
      <c r="B64" t="s">
        <v>223</v>
      </c>
      <c r="C64" t="s">
        <v>324</v>
      </c>
      <c r="D64" t="s">
        <v>16</v>
      </c>
      <c r="G64" t="s">
        <v>208</v>
      </c>
      <c r="H64">
        <f>IF(ISNUMBER(VALUE(LEFT(G64,1))),IF(ISNUMBER(VALUE(MID(G64,2,1))),LEFT(G64,2)+LEN(G64)-2,LEFT(G64,1)+LEN(G64)-1),LEN(G64))</f>
        <v>3</v>
      </c>
      <c r="I64">
        <f>IF(ISNUMBER(VALUE(LEFT(G64,1))),IF(ISNUMBER(VALUE(MID(G64,2,1))),LEN(G64)-2,LEN(G64)-1),LEN(G64))</f>
        <v>1</v>
      </c>
      <c r="J64" t="s">
        <v>7</v>
      </c>
      <c r="K64" t="s">
        <v>329</v>
      </c>
    </row>
    <row r="65" spans="1:13" x14ac:dyDescent="0.25">
      <c r="A65">
        <v>161</v>
      </c>
      <c r="B65" t="s">
        <v>227</v>
      </c>
      <c r="C65" t="s">
        <v>324</v>
      </c>
      <c r="D65" t="s">
        <v>228</v>
      </c>
      <c r="E65">
        <v>2</v>
      </c>
      <c r="F65">
        <v>2</v>
      </c>
      <c r="G65" t="s">
        <v>222</v>
      </c>
      <c r="H65">
        <f>IF(ISNUMBER(VALUE(LEFT(G65,1))),IF(ISNUMBER(VALUE(MID(G65,2,1))),LEFT(G65,2)+LEN(G65)-2,LEFT(G65,1)+LEN(G65)-1),LEN(G65))</f>
        <v>2</v>
      </c>
      <c r="I65">
        <f>IF(ISNUMBER(VALUE(LEFT(G65,1))),IF(ISNUMBER(VALUE(MID(G65,2,1))),LEN(G65)-2,LEN(G65)-1),LEN(G65))</f>
        <v>1</v>
      </c>
      <c r="J65" t="s">
        <v>7</v>
      </c>
      <c r="K65" t="s">
        <v>329</v>
      </c>
    </row>
    <row r="66" spans="1:13" x14ac:dyDescent="0.25">
      <c r="A66">
        <v>164</v>
      </c>
      <c r="B66" t="s">
        <v>235</v>
      </c>
      <c r="C66" t="s">
        <v>324</v>
      </c>
      <c r="D66" t="s">
        <v>234</v>
      </c>
      <c r="E66">
        <v>4</v>
      </c>
      <c r="F66">
        <v>5</v>
      </c>
      <c r="G66" t="s">
        <v>236</v>
      </c>
      <c r="H66">
        <f>IF(ISNUMBER(VALUE(LEFT(G66,1))),IF(ISNUMBER(VALUE(MID(G66,2,1))),LEFT(G66,2)+LEN(G66)-2,LEFT(G66,1)+LEN(G66)-1),LEN(G66))</f>
        <v>5</v>
      </c>
      <c r="I66">
        <f>IF(ISNUMBER(VALUE(LEFT(G66,1))),IF(ISNUMBER(VALUE(MID(G66,2,1))),LEN(G66)-2,LEN(G66)-1),LEN(G66))</f>
        <v>1</v>
      </c>
      <c r="J66" t="s">
        <v>7</v>
      </c>
      <c r="K66" t="s">
        <v>340</v>
      </c>
    </row>
    <row r="67" spans="1:13" x14ac:dyDescent="0.25">
      <c r="A67">
        <v>165</v>
      </c>
      <c r="B67" t="s">
        <v>237</v>
      </c>
      <c r="C67" t="s">
        <v>324</v>
      </c>
      <c r="D67" t="s">
        <v>221</v>
      </c>
      <c r="E67">
        <v>3</v>
      </c>
      <c r="F67">
        <v>3</v>
      </c>
      <c r="G67" t="s">
        <v>208</v>
      </c>
      <c r="H67">
        <f>IF(ISNUMBER(VALUE(LEFT(G67,1))),IF(ISNUMBER(VALUE(MID(G67,2,1))),LEFT(G67,2)+LEN(G67)-2,LEFT(G67,1)+LEN(G67)-1),LEN(G67))</f>
        <v>3</v>
      </c>
      <c r="I67">
        <f>IF(ISNUMBER(VALUE(LEFT(G67,1))),IF(ISNUMBER(VALUE(MID(G67,2,1))),LEN(G67)-2,LEN(G67)-1),LEN(G67))</f>
        <v>1</v>
      </c>
      <c r="J67" t="s">
        <v>7</v>
      </c>
      <c r="K67" t="s">
        <v>329</v>
      </c>
    </row>
    <row r="68" spans="1:13" x14ac:dyDescent="0.25">
      <c r="A68">
        <v>169</v>
      </c>
      <c r="B68" t="s">
        <v>244</v>
      </c>
      <c r="C68" t="s">
        <v>324</v>
      </c>
      <c r="D68" t="s">
        <v>16</v>
      </c>
      <c r="G68" t="s">
        <v>222</v>
      </c>
      <c r="H68">
        <f>IF(ISNUMBER(VALUE(LEFT(G68,1))),IF(ISNUMBER(VALUE(MID(G68,2,1))),LEFT(G68,2)+LEN(G68)-2,LEFT(G68,1)+LEN(G68)-1),LEN(G68))</f>
        <v>2</v>
      </c>
      <c r="I68">
        <f>IF(ISNUMBER(VALUE(LEFT(G68,1))),IF(ISNUMBER(VALUE(MID(G68,2,1))),LEN(G68)-2,LEN(G68)-1),LEN(G68))</f>
        <v>1</v>
      </c>
      <c r="J68" t="s">
        <v>7</v>
      </c>
      <c r="K68" t="s">
        <v>340</v>
      </c>
    </row>
    <row r="69" spans="1:13" x14ac:dyDescent="0.25">
      <c r="A69">
        <v>171</v>
      </c>
      <c r="B69" t="s">
        <v>246</v>
      </c>
      <c r="C69" t="s">
        <v>324</v>
      </c>
      <c r="D69" t="s">
        <v>221</v>
      </c>
      <c r="E69">
        <v>3</v>
      </c>
      <c r="F69">
        <v>7</v>
      </c>
      <c r="G69" t="s">
        <v>236</v>
      </c>
      <c r="H69">
        <f>IF(ISNUMBER(VALUE(LEFT(G69,1))),IF(ISNUMBER(VALUE(MID(G69,2,1))),LEFT(G69,2)+LEN(G69)-2,LEFT(G69,1)+LEN(G69)-1),LEN(G69))</f>
        <v>5</v>
      </c>
      <c r="I69">
        <f>IF(ISNUMBER(VALUE(LEFT(G69,1))),IF(ISNUMBER(VALUE(MID(G69,2,1))),LEN(G69)-2,LEN(G69)-1),LEN(G69))</f>
        <v>1</v>
      </c>
      <c r="J69" t="s">
        <v>7</v>
      </c>
      <c r="K69" t="s">
        <v>334</v>
      </c>
      <c r="M69" t="s">
        <v>358</v>
      </c>
    </row>
    <row r="70" spans="1:13" x14ac:dyDescent="0.25">
      <c r="A70">
        <v>174</v>
      </c>
      <c r="B70" t="s">
        <v>251</v>
      </c>
      <c r="C70" t="s">
        <v>324</v>
      </c>
      <c r="D70" t="s">
        <v>196</v>
      </c>
      <c r="E70">
        <v>2</v>
      </c>
      <c r="F70">
        <v>1</v>
      </c>
      <c r="G70" t="s">
        <v>222</v>
      </c>
      <c r="H70">
        <f>IF(ISNUMBER(VALUE(LEFT(G70,1))),IF(ISNUMBER(VALUE(MID(G70,2,1))),LEFT(G70,2)+LEN(G70)-2,LEFT(G70,1)+LEN(G70)-1),LEN(G70))</f>
        <v>2</v>
      </c>
      <c r="I70">
        <f>IF(ISNUMBER(VALUE(LEFT(G70,1))),IF(ISNUMBER(VALUE(MID(G70,2,1))),LEN(G70)-2,LEN(G70)-1),LEN(G70))</f>
        <v>1</v>
      </c>
      <c r="J70" t="s">
        <v>7</v>
      </c>
      <c r="K70" t="s">
        <v>340</v>
      </c>
    </row>
    <row r="71" spans="1:13" x14ac:dyDescent="0.25">
      <c r="A71">
        <v>177</v>
      </c>
      <c r="B71" t="s">
        <v>254</v>
      </c>
      <c r="C71" t="s">
        <v>324</v>
      </c>
      <c r="D71" t="s">
        <v>255</v>
      </c>
      <c r="E71">
        <v>1</v>
      </c>
      <c r="F71">
        <v>1</v>
      </c>
      <c r="G71" t="s">
        <v>224</v>
      </c>
      <c r="H71">
        <f>IF(ISNUMBER(VALUE(LEFT(G71,1))),IF(ISNUMBER(VALUE(MID(G71,2,1))),LEFT(G71,2)+LEN(G71)-2,LEFT(G71,1)+LEN(G71)-1),LEN(G71))</f>
        <v>1</v>
      </c>
      <c r="I71">
        <f>IF(ISNUMBER(VALUE(LEFT(G71,1))),IF(ISNUMBER(VALUE(MID(G71,2,1))),LEN(G71)-2,LEN(G71)-1),LEN(G71))</f>
        <v>1</v>
      </c>
      <c r="J71" t="s">
        <v>7</v>
      </c>
      <c r="K71" t="s">
        <v>329</v>
      </c>
      <c r="M71" t="s">
        <v>359</v>
      </c>
    </row>
    <row r="72" spans="1:13" x14ac:dyDescent="0.25">
      <c r="A72">
        <v>179</v>
      </c>
      <c r="B72" t="s">
        <v>256</v>
      </c>
      <c r="C72" t="s">
        <v>324</v>
      </c>
      <c r="D72" t="s">
        <v>160</v>
      </c>
      <c r="E72">
        <v>2</v>
      </c>
      <c r="F72">
        <v>2</v>
      </c>
      <c r="G72" t="s">
        <v>215</v>
      </c>
      <c r="H72">
        <f>IF(ISNUMBER(VALUE(LEFT(G72,1))),IF(ISNUMBER(VALUE(MID(G72,2,1))),LEFT(G72,2)+LEN(G72)-2,LEFT(G72,1)+LEN(G72)-1),LEN(G72))</f>
        <v>4</v>
      </c>
      <c r="I72">
        <f>IF(ISNUMBER(VALUE(LEFT(G72,1))),IF(ISNUMBER(VALUE(MID(G72,2,1))),LEN(G72)-2,LEN(G72)-1),LEN(G72))</f>
        <v>1</v>
      </c>
      <c r="J72" t="s">
        <v>7</v>
      </c>
      <c r="K72" t="s">
        <v>329</v>
      </c>
    </row>
    <row r="73" spans="1:13" x14ac:dyDescent="0.25">
      <c r="A73">
        <v>182</v>
      </c>
      <c r="B73" t="s">
        <v>259</v>
      </c>
      <c r="C73" t="s">
        <v>324</v>
      </c>
      <c r="D73" t="s">
        <v>260</v>
      </c>
      <c r="E73">
        <v>1</v>
      </c>
      <c r="F73">
        <v>2</v>
      </c>
      <c r="G73" t="s">
        <v>222</v>
      </c>
      <c r="H73">
        <f>IF(ISNUMBER(VALUE(LEFT(G73,1))),IF(ISNUMBER(VALUE(MID(G73,2,1))),LEFT(G73,2)+LEN(G73)-2,LEFT(G73,1)+LEN(G73)-1),LEN(G73))</f>
        <v>2</v>
      </c>
      <c r="I73">
        <f>IF(ISNUMBER(VALUE(LEFT(G73,1))),IF(ISNUMBER(VALUE(MID(G73,2,1))),LEN(G73)-2,LEN(G73)-1),LEN(G73))</f>
        <v>1</v>
      </c>
      <c r="J73" t="s">
        <v>7</v>
      </c>
      <c r="K73" t="s">
        <v>329</v>
      </c>
    </row>
    <row r="74" spans="1:13" x14ac:dyDescent="0.25">
      <c r="A74">
        <v>166</v>
      </c>
      <c r="B74" t="s">
        <v>238</v>
      </c>
      <c r="C74" t="s">
        <v>324</v>
      </c>
      <c r="D74" t="s">
        <v>37</v>
      </c>
      <c r="E74">
        <v>6</v>
      </c>
      <c r="F74">
        <v>6</v>
      </c>
      <c r="G74" t="s">
        <v>215</v>
      </c>
      <c r="H74">
        <f>IF(ISNUMBER(VALUE(LEFT(G74,1))),IF(ISNUMBER(VALUE(MID(G74,2,1))),LEFT(G74,2)+LEN(G74)-2,LEFT(G74,1)+LEN(G74)-1),LEN(G74))</f>
        <v>4</v>
      </c>
      <c r="I74">
        <f>IF(ISNUMBER(VALUE(LEFT(G74,1))),IF(ISNUMBER(VALUE(MID(G74,2,1))),LEN(G74)-2,LEN(G74)-1),LEN(G74))</f>
        <v>1</v>
      </c>
      <c r="J74" t="s">
        <v>27</v>
      </c>
      <c r="K74" t="s">
        <v>119</v>
      </c>
    </row>
    <row r="75" spans="1:13" x14ac:dyDescent="0.25">
      <c r="A75">
        <v>162</v>
      </c>
      <c r="B75" t="s">
        <v>229</v>
      </c>
      <c r="C75" t="s">
        <v>324</v>
      </c>
      <c r="D75" t="s">
        <v>231</v>
      </c>
      <c r="E75">
        <v>0</v>
      </c>
      <c r="F75">
        <v>0</v>
      </c>
      <c r="G75" t="s">
        <v>230</v>
      </c>
      <c r="H75">
        <f>IF(ISNUMBER(VALUE(LEFT(G75,1))),IF(ISNUMBER(VALUE(MID(G75,2,1))),LEFT(G75,2)+LEN(G75)-2,LEFT(G75,1)+LEN(G75)-1),LEN(G75))</f>
        <v>2</v>
      </c>
      <c r="I75">
        <v>1</v>
      </c>
      <c r="J75" t="s">
        <v>13</v>
      </c>
      <c r="K75" t="s">
        <v>332</v>
      </c>
    </row>
    <row r="76" spans="1:13" x14ac:dyDescent="0.25">
      <c r="A76">
        <v>173</v>
      </c>
      <c r="B76" t="s">
        <v>249</v>
      </c>
      <c r="C76" t="s">
        <v>324</v>
      </c>
      <c r="D76" t="s">
        <v>250</v>
      </c>
      <c r="E76">
        <v>1</v>
      </c>
      <c r="F76">
        <v>1</v>
      </c>
      <c r="G76" t="s">
        <v>208</v>
      </c>
      <c r="H76">
        <f>IF(ISNUMBER(VALUE(LEFT(G76,1))),IF(ISNUMBER(VALUE(MID(G76,2,1))),LEFT(G76,2)+LEN(G76)-2,LEFT(G76,1)+LEN(G76)-1),LEN(G76))</f>
        <v>3</v>
      </c>
      <c r="I76">
        <f>IF(ISNUMBER(VALUE(LEFT(G76,1))),IF(ISNUMBER(VALUE(MID(G76,2,1))),LEN(G76)-2,LEN(G76)-1),LEN(G76))</f>
        <v>1</v>
      </c>
      <c r="J76" t="s">
        <v>13</v>
      </c>
      <c r="K76" t="s">
        <v>332</v>
      </c>
    </row>
    <row r="77" spans="1:13" x14ac:dyDescent="0.25">
      <c r="A77">
        <v>180</v>
      </c>
      <c r="B77" t="s">
        <v>257</v>
      </c>
      <c r="C77" t="s">
        <v>324</v>
      </c>
      <c r="D77" t="s">
        <v>258</v>
      </c>
      <c r="E77">
        <v>0</v>
      </c>
      <c r="F77">
        <v>3</v>
      </c>
      <c r="G77" t="s">
        <v>222</v>
      </c>
      <c r="H77">
        <f>IF(ISNUMBER(VALUE(LEFT(G77,1))),IF(ISNUMBER(VALUE(MID(G77,2,1))),LEFT(G77,2)+LEN(G77)-2,LEFT(G77,1)+LEN(G77)-1),LEN(G77))</f>
        <v>2</v>
      </c>
      <c r="I77">
        <f>IF(ISNUMBER(VALUE(LEFT(G77,1))),IF(ISNUMBER(VALUE(MID(G77,2,1))),LEN(G77)-2,LEN(G77)-1),LEN(G77))</f>
        <v>1</v>
      </c>
      <c r="J77" t="s">
        <v>13</v>
      </c>
      <c r="K77" t="s">
        <v>329</v>
      </c>
    </row>
    <row r="78" spans="1:13" x14ac:dyDescent="0.25">
      <c r="A78">
        <v>160</v>
      </c>
      <c r="B78" t="s">
        <v>225</v>
      </c>
      <c r="C78" t="s">
        <v>324</v>
      </c>
      <c r="D78" t="s">
        <v>226</v>
      </c>
      <c r="E78">
        <v>1</v>
      </c>
      <c r="F78">
        <v>4</v>
      </c>
      <c r="G78" t="s">
        <v>215</v>
      </c>
      <c r="H78">
        <f>IF(ISNUMBER(VALUE(LEFT(G78,1))),IF(ISNUMBER(VALUE(MID(G78,2,1))),LEFT(G78,2)+LEN(G78)-2,LEFT(G78,1)+LEN(G78)-1),LEN(G78))</f>
        <v>4</v>
      </c>
      <c r="I78">
        <f>IF(ISNUMBER(VALUE(LEFT(G78,1))),IF(ISNUMBER(VALUE(MID(G78,2,1))),LEN(G78)-2,LEN(G78)-1),LEN(G78))</f>
        <v>1</v>
      </c>
      <c r="J78" t="s">
        <v>19</v>
      </c>
      <c r="K78" t="s">
        <v>340</v>
      </c>
    </row>
    <row r="79" spans="1:13" x14ac:dyDescent="0.25">
      <c r="A79">
        <v>168</v>
      </c>
      <c r="B79" t="s">
        <v>242</v>
      </c>
      <c r="C79" t="s">
        <v>324</v>
      </c>
      <c r="D79" t="s">
        <v>243</v>
      </c>
      <c r="E79">
        <v>3</v>
      </c>
      <c r="F79">
        <v>3</v>
      </c>
      <c r="G79" t="s">
        <v>215</v>
      </c>
      <c r="H79">
        <f>IF(ISNUMBER(VALUE(LEFT(G79,1))),IF(ISNUMBER(VALUE(MID(G79,2,1))),LEFT(G79,2)+LEN(G79)-2,LEFT(G79,1)+LEN(G79)-1),LEN(G79))</f>
        <v>4</v>
      </c>
      <c r="I79">
        <f>IF(ISNUMBER(VALUE(LEFT(G79,1))),IF(ISNUMBER(VALUE(MID(G79,2,1))),LEN(G79)-2,LEN(G79)-1),LEN(G79))</f>
        <v>1</v>
      </c>
      <c r="J79" t="s">
        <v>19</v>
      </c>
      <c r="K79" t="s">
        <v>329</v>
      </c>
    </row>
    <row r="80" spans="1:13" x14ac:dyDescent="0.25">
      <c r="A80">
        <v>170</v>
      </c>
      <c r="B80" t="s">
        <v>245</v>
      </c>
      <c r="C80" t="s">
        <v>324</v>
      </c>
      <c r="D80" t="s">
        <v>16</v>
      </c>
      <c r="G80" t="s">
        <v>222</v>
      </c>
      <c r="H80">
        <f>IF(ISNUMBER(VALUE(LEFT(G80,1))),IF(ISNUMBER(VALUE(MID(G80,2,1))),LEFT(G80,2)+LEN(G80)-2,LEFT(G80,1)+LEN(G80)-1),LEN(G80))</f>
        <v>2</v>
      </c>
      <c r="I80">
        <f>IF(ISNUMBER(VALUE(LEFT(G80,1))),IF(ISNUMBER(VALUE(MID(G80,2,1))),LEN(G80)-2,LEN(G80)-1),LEN(G80))</f>
        <v>1</v>
      </c>
      <c r="J80" t="s">
        <v>19</v>
      </c>
      <c r="K80" t="s">
        <v>334</v>
      </c>
    </row>
    <row r="81" spans="1:13" x14ac:dyDescent="0.25">
      <c r="A81">
        <v>175</v>
      </c>
      <c r="B81" t="s">
        <v>252</v>
      </c>
      <c r="C81" t="s">
        <v>324</v>
      </c>
      <c r="D81" t="s">
        <v>253</v>
      </c>
      <c r="E81">
        <v>2</v>
      </c>
      <c r="F81">
        <v>1</v>
      </c>
      <c r="G81" t="s">
        <v>208</v>
      </c>
      <c r="H81">
        <f>IF(ISNUMBER(VALUE(LEFT(G81,1))),IF(ISNUMBER(VALUE(MID(G81,2,1))),LEFT(G81,2)+LEN(G81)-2,LEFT(G81,1)+LEN(G81)-1),LEN(G81))</f>
        <v>3</v>
      </c>
      <c r="I81">
        <f>IF(ISNUMBER(VALUE(LEFT(G81,1))),IF(ISNUMBER(VALUE(MID(G81,2,1))),LEN(G81)-2,LEN(G81)-1),LEN(G81))</f>
        <v>1</v>
      </c>
      <c r="J81" t="s">
        <v>19</v>
      </c>
      <c r="K81" t="s">
        <v>334</v>
      </c>
    </row>
    <row r="82" spans="1:13" x14ac:dyDescent="0.25">
      <c r="A82">
        <v>187</v>
      </c>
      <c r="B82" t="s">
        <v>268</v>
      </c>
      <c r="C82" t="s">
        <v>325</v>
      </c>
      <c r="D82" t="s">
        <v>270</v>
      </c>
      <c r="E82">
        <v>5</v>
      </c>
      <c r="F82">
        <v>5</v>
      </c>
      <c r="G82" t="s">
        <v>269</v>
      </c>
      <c r="H82">
        <f>IF(ISNUMBER(VALUE(LEFT(G82,1))),IF(ISNUMBER(VALUE(MID(G82,2,1))),LEFT(G82,2)+LEN(G82)-2,LEFT(G82,1)+LEN(G82)-1),LEN(G82))</f>
        <v>8</v>
      </c>
      <c r="I82">
        <f>IF(ISNUMBER(VALUE(LEFT(G82,1))),IF(ISNUMBER(VALUE(MID(G82,2,1))),LEN(G82)-2,LEN(G82)-1),LEN(G82))</f>
        <v>4</v>
      </c>
      <c r="J82" t="s">
        <v>27</v>
      </c>
      <c r="K82" t="s">
        <v>119</v>
      </c>
    </row>
    <row r="83" spans="1:13" x14ac:dyDescent="0.25">
      <c r="A83">
        <v>188</v>
      </c>
      <c r="B83" t="s">
        <v>271</v>
      </c>
      <c r="C83" t="s">
        <v>325</v>
      </c>
      <c r="D83" t="s">
        <v>273</v>
      </c>
      <c r="F83">
        <v>3</v>
      </c>
      <c r="G83" t="s">
        <v>272</v>
      </c>
      <c r="H83">
        <f>IF(ISNUMBER(VALUE(LEFT(G83,1))),IF(ISNUMBER(VALUE(MID(G83,2,1))),LEFT(G83,2)+LEN(G83)-2,LEFT(G83,1)+LEN(G83)-1),LEN(G83))</f>
        <v>3</v>
      </c>
      <c r="I83">
        <f>IF(ISNUMBER(VALUE(LEFT(G83,1))),IF(ISNUMBER(VALUE(MID(G83,2,1))),LEN(G83)-2,LEN(G83)-1),LEN(G83))</f>
        <v>2</v>
      </c>
      <c r="J83" t="s">
        <v>27</v>
      </c>
      <c r="K83" t="s">
        <v>332</v>
      </c>
    </row>
    <row r="84" spans="1:13" x14ac:dyDescent="0.25">
      <c r="A84">
        <v>196</v>
      </c>
      <c r="B84" t="s">
        <v>288</v>
      </c>
      <c r="C84" t="s">
        <v>325</v>
      </c>
      <c r="D84" t="s">
        <v>290</v>
      </c>
      <c r="E84">
        <v>4</v>
      </c>
      <c r="F84">
        <v>4</v>
      </c>
      <c r="G84" t="s">
        <v>289</v>
      </c>
      <c r="H84">
        <f>IF(ISNUMBER(VALUE(LEFT(G84,1))),IF(ISNUMBER(VALUE(MID(G84,2,1))),LEFT(G84,2)+LEN(G84)-2,LEFT(G84,1)+LEN(G84)-1),LEN(G84))</f>
        <v>6</v>
      </c>
      <c r="I84">
        <f>IF(ISNUMBER(VALUE(LEFT(G84,1))),IF(ISNUMBER(VALUE(MID(G84,2,1))),LEN(G84)-2,LEN(G84)-1),LEN(G84))</f>
        <v>2</v>
      </c>
      <c r="J84" t="s">
        <v>27</v>
      </c>
      <c r="K84" t="s">
        <v>119</v>
      </c>
    </row>
    <row r="85" spans="1:13" x14ac:dyDescent="0.25">
      <c r="A85">
        <v>208</v>
      </c>
      <c r="B85" t="s">
        <v>314</v>
      </c>
      <c r="C85" t="s">
        <v>325</v>
      </c>
      <c r="D85" t="s">
        <v>205</v>
      </c>
      <c r="E85">
        <v>6</v>
      </c>
      <c r="F85">
        <v>6</v>
      </c>
      <c r="G85" t="s">
        <v>287</v>
      </c>
      <c r="H85">
        <f>IF(ISNUMBER(VALUE(LEFT(G85,1))),IF(ISNUMBER(VALUE(MID(G85,2,1))),LEFT(G85,2)+LEN(G85)-2,LEFT(G85,1)+LEN(G85)-1),LEN(G85))</f>
        <v>5</v>
      </c>
      <c r="I85">
        <f>IF(ISNUMBER(VALUE(LEFT(G85,1))),IF(ISNUMBER(VALUE(MID(G85,2,1))),LEN(G85)-2,LEN(G85)-1),LEN(G85))</f>
        <v>2</v>
      </c>
      <c r="J85" t="s">
        <v>27</v>
      </c>
      <c r="K85" t="s">
        <v>329</v>
      </c>
      <c r="M85" t="s">
        <v>362</v>
      </c>
    </row>
    <row r="86" spans="1:13" x14ac:dyDescent="0.25">
      <c r="A86">
        <v>209</v>
      </c>
      <c r="B86" t="s">
        <v>315</v>
      </c>
      <c r="C86" t="s">
        <v>325</v>
      </c>
      <c r="D86" t="s">
        <v>316</v>
      </c>
      <c r="F86">
        <v>3</v>
      </c>
      <c r="G86" t="s">
        <v>294</v>
      </c>
      <c r="H86">
        <f>IF(ISNUMBER(VALUE(LEFT(G86,1))),IF(ISNUMBER(VALUE(MID(G86,2,1))),LEFT(G86,2)+LEN(G86)-2,LEFT(G86,1)+LEN(G86)-1),LEN(G86))</f>
        <v>4</v>
      </c>
      <c r="I86">
        <f>IF(ISNUMBER(VALUE(LEFT(G86,1))),IF(ISNUMBER(VALUE(MID(G86,2,1))),LEN(G86)-2,LEN(G86)-1),LEN(G86))</f>
        <v>2</v>
      </c>
      <c r="J86" t="s">
        <v>27</v>
      </c>
      <c r="K86" t="s">
        <v>119</v>
      </c>
    </row>
    <row r="87" spans="1:13" x14ac:dyDescent="0.25">
      <c r="A87">
        <v>186</v>
      </c>
      <c r="B87" t="s">
        <v>265</v>
      </c>
      <c r="C87" t="s">
        <v>325</v>
      </c>
      <c r="D87" t="s">
        <v>267</v>
      </c>
      <c r="E87">
        <v>3</v>
      </c>
      <c r="F87">
        <v>2</v>
      </c>
      <c r="G87" t="s">
        <v>266</v>
      </c>
      <c r="H87">
        <f>IF(ISNUMBER(VALUE(LEFT(G87,1))),IF(ISNUMBER(VALUE(MID(G87,2,1))),LEFT(G87,2)+LEN(G87)-2,LEFT(G87,1)+LEN(G87)-1),LEN(G87))</f>
        <v>3</v>
      </c>
      <c r="I87">
        <f>IF(ISNUMBER(VALUE(LEFT(G87,1))),IF(ISNUMBER(VALUE(MID(G87,2,1))),LEN(G87)-2,LEN(G87)-1),LEN(G87))</f>
        <v>2</v>
      </c>
      <c r="J87" t="s">
        <v>13</v>
      </c>
      <c r="K87" t="s">
        <v>119</v>
      </c>
    </row>
    <row r="88" spans="1:13" x14ac:dyDescent="0.25">
      <c r="A88">
        <v>191</v>
      </c>
      <c r="B88" t="s">
        <v>279</v>
      </c>
      <c r="C88" t="s">
        <v>325</v>
      </c>
      <c r="D88" t="s">
        <v>267</v>
      </c>
      <c r="E88">
        <v>2</v>
      </c>
      <c r="F88">
        <v>2</v>
      </c>
      <c r="G88" t="s">
        <v>280</v>
      </c>
      <c r="H88">
        <f>IF(ISNUMBER(VALUE(LEFT(G88,1))),IF(ISNUMBER(VALUE(MID(G88,2,1))),LEFT(G88,2)+LEN(G88)-2,LEFT(G88,1)+LEN(G88)-1),LEN(G88))</f>
        <v>3</v>
      </c>
      <c r="I88">
        <f>IF(ISNUMBER(VALUE(LEFT(G88,1))),IF(ISNUMBER(VALUE(MID(G88,2,1))),LEN(G88)-2,LEN(G88)-1),LEN(G88))</f>
        <v>2</v>
      </c>
      <c r="J88" t="s">
        <v>13</v>
      </c>
      <c r="K88" t="s">
        <v>332</v>
      </c>
    </row>
    <row r="89" spans="1:13" x14ac:dyDescent="0.25">
      <c r="A89">
        <v>193</v>
      </c>
      <c r="B89" t="s">
        <v>281</v>
      </c>
      <c r="C89" t="s">
        <v>325</v>
      </c>
      <c r="D89" t="s">
        <v>283</v>
      </c>
      <c r="E89">
        <v>3</v>
      </c>
      <c r="F89">
        <v>3</v>
      </c>
      <c r="G89" t="s">
        <v>282</v>
      </c>
      <c r="H89">
        <f>IF(ISNUMBER(VALUE(LEFT(G89,1))),IF(ISNUMBER(VALUE(MID(G89,2,1))),LEFT(G89,2)+LEN(G89)-2,LEFT(G89,1)+LEN(G89)-1),LEN(G89))</f>
        <v>2</v>
      </c>
      <c r="I89">
        <f>IF(ISNUMBER(VALUE(LEFT(G89,1))),IF(ISNUMBER(VALUE(MID(G89,2,1))),LEN(G89)-2,LEN(G89)-1),LEN(G89))</f>
        <v>2</v>
      </c>
      <c r="J89" t="s">
        <v>13</v>
      </c>
      <c r="K89" t="s">
        <v>332</v>
      </c>
    </row>
    <row r="90" spans="1:13" x14ac:dyDescent="0.25">
      <c r="A90">
        <v>198</v>
      </c>
      <c r="B90" t="s">
        <v>293</v>
      </c>
      <c r="C90" t="s">
        <v>325</v>
      </c>
      <c r="D90" t="s">
        <v>185</v>
      </c>
      <c r="E90">
        <v>4</v>
      </c>
      <c r="F90">
        <v>4</v>
      </c>
      <c r="G90" t="s">
        <v>294</v>
      </c>
      <c r="H90">
        <f>IF(ISNUMBER(VALUE(LEFT(G90,1))),IF(ISNUMBER(VALUE(MID(G90,2,1))),LEFT(G90,2)+LEN(G90)-2,LEFT(G90,1)+LEN(G90)-1),LEN(G90))</f>
        <v>4</v>
      </c>
      <c r="I90">
        <f>IF(ISNUMBER(VALUE(LEFT(G90,1))),IF(ISNUMBER(VALUE(MID(G90,2,1))),LEN(G90)-2,LEN(G90)-1),LEN(G90))</f>
        <v>2</v>
      </c>
      <c r="J90" t="s">
        <v>13</v>
      </c>
      <c r="K90" t="s">
        <v>332</v>
      </c>
    </row>
    <row r="91" spans="1:13" x14ac:dyDescent="0.25">
      <c r="A91">
        <v>199</v>
      </c>
      <c r="B91" t="s">
        <v>295</v>
      </c>
      <c r="C91" t="s">
        <v>325</v>
      </c>
      <c r="D91" t="s">
        <v>70</v>
      </c>
      <c r="E91">
        <v>2</v>
      </c>
      <c r="F91">
        <v>3</v>
      </c>
      <c r="G91" t="s">
        <v>296</v>
      </c>
      <c r="H91">
        <f>IF(ISNUMBER(VALUE(LEFT(G91,1))),IF(ISNUMBER(VALUE(MID(G91,2,1))),LEFT(G91,2)+LEN(G91)-2,LEFT(G91,1)+LEN(G91)-1),LEN(G91))</f>
        <v>5</v>
      </c>
      <c r="I91">
        <f>IF(ISNUMBER(VALUE(LEFT(G91,1))),IF(ISNUMBER(VALUE(MID(G91,2,1))),LEN(G91)-2,LEN(G91)-1),LEN(G91))</f>
        <v>2</v>
      </c>
      <c r="J91" t="s">
        <v>13</v>
      </c>
      <c r="K91" t="s">
        <v>119</v>
      </c>
    </row>
    <row r="92" spans="1:13" x14ac:dyDescent="0.25">
      <c r="A92">
        <v>201</v>
      </c>
      <c r="B92" t="s">
        <v>297</v>
      </c>
      <c r="C92" t="s">
        <v>325</v>
      </c>
      <c r="D92" t="s">
        <v>145</v>
      </c>
      <c r="E92">
        <v>4</v>
      </c>
      <c r="F92">
        <v>5</v>
      </c>
      <c r="G92" t="s">
        <v>298</v>
      </c>
      <c r="H92">
        <f>IF(ISNUMBER(VALUE(LEFT(G92,1))),IF(ISNUMBER(VALUE(MID(G92,2,1))),LEFT(G92,2)+LEN(G92)-2,LEFT(G92,1)+LEN(G92)-1),LEN(G92))</f>
        <v>4</v>
      </c>
      <c r="I92">
        <f>IF(ISNUMBER(VALUE(LEFT(G92,1))),IF(ISNUMBER(VALUE(MID(G92,2,1))),LEN(G92)-2,LEN(G92)-1),LEN(G92))</f>
        <v>2</v>
      </c>
      <c r="J92" t="s">
        <v>13</v>
      </c>
      <c r="K92" t="s">
        <v>119</v>
      </c>
    </row>
    <row r="93" spans="1:13" x14ac:dyDescent="0.25">
      <c r="A93">
        <v>206</v>
      </c>
      <c r="B93" t="s">
        <v>308</v>
      </c>
      <c r="C93" t="s">
        <v>325</v>
      </c>
      <c r="D93" t="s">
        <v>310</v>
      </c>
      <c r="E93">
        <v>3</v>
      </c>
      <c r="F93">
        <v>3</v>
      </c>
      <c r="G93" t="s">
        <v>309</v>
      </c>
      <c r="H93">
        <f>IF(ISNUMBER(VALUE(LEFT(G93,1))),IF(ISNUMBER(VALUE(MID(G93,2,1))),LEFT(G93,2)+LEN(G93)-2,LEFT(G93,1)+LEN(G93)-1),LEN(G93))</f>
        <v>4</v>
      </c>
      <c r="I93">
        <f>IF(ISNUMBER(VALUE(LEFT(G93,1))),IF(ISNUMBER(VALUE(MID(G93,2,1))),LEN(G93)-2,LEN(G93)-1),LEN(G93))</f>
        <v>2</v>
      </c>
      <c r="J93" t="s">
        <v>13</v>
      </c>
      <c r="K93" t="s">
        <v>332</v>
      </c>
    </row>
    <row r="94" spans="1:13" x14ac:dyDescent="0.25">
      <c r="A94">
        <v>207</v>
      </c>
      <c r="B94" t="s">
        <v>311</v>
      </c>
      <c r="C94" t="s">
        <v>325</v>
      </c>
      <c r="D94" t="s">
        <v>313</v>
      </c>
      <c r="E94">
        <v>2</v>
      </c>
      <c r="F94">
        <v>2</v>
      </c>
      <c r="G94" t="s">
        <v>312</v>
      </c>
      <c r="H94">
        <f>IF(ISNUMBER(VALUE(LEFT(G94,1))),IF(ISNUMBER(VALUE(MID(G94,2,1))),LEFT(G94,2)+LEN(G94)-2,LEFT(G94,1)+LEN(G94)-1),LEN(G94))</f>
        <v>2</v>
      </c>
      <c r="I94">
        <f>IF(ISNUMBER(VALUE(LEFT(G94,1))),IF(ISNUMBER(VALUE(MID(G94,2,1))),LEN(G94)-2,LEN(G94)-1),LEN(G94))</f>
        <v>2</v>
      </c>
      <c r="J94" t="s">
        <v>13</v>
      </c>
      <c r="K94" t="s">
        <v>332</v>
      </c>
    </row>
    <row r="95" spans="1:13" x14ac:dyDescent="0.25">
      <c r="A95">
        <v>185</v>
      </c>
      <c r="B95" t="s">
        <v>263</v>
      </c>
      <c r="C95" t="s">
        <v>325</v>
      </c>
      <c r="D95" t="s">
        <v>33</v>
      </c>
      <c r="E95">
        <v>1</v>
      </c>
      <c r="F95">
        <v>2</v>
      </c>
      <c r="G95" t="s">
        <v>264</v>
      </c>
      <c r="H95">
        <f>IF(ISNUMBER(VALUE(LEFT(G95,1))),IF(ISNUMBER(VALUE(MID(G95,2,1))),LEFT(G95,2)+LEN(G95)-2,LEFT(G95,1)+LEN(G95)-1),LEN(G95))</f>
        <v>2</v>
      </c>
      <c r="I95">
        <f>IF(ISNUMBER(VALUE(LEFT(G95,1))),IF(ISNUMBER(VALUE(MID(G95,2,1))),LEN(G95)-2,LEN(G95)-1),LEN(G95))</f>
        <v>2</v>
      </c>
      <c r="J95" t="s">
        <v>19</v>
      </c>
      <c r="K95" t="s">
        <v>329</v>
      </c>
    </row>
    <row r="96" spans="1:13" x14ac:dyDescent="0.25">
      <c r="A96">
        <v>189</v>
      </c>
      <c r="B96" t="s">
        <v>274</v>
      </c>
      <c r="C96" t="s">
        <v>325</v>
      </c>
      <c r="D96" t="s">
        <v>33</v>
      </c>
      <c r="E96">
        <v>2</v>
      </c>
      <c r="F96">
        <v>2</v>
      </c>
      <c r="G96" t="s">
        <v>275</v>
      </c>
      <c r="H96">
        <f>IF(ISNUMBER(VALUE(LEFT(G96,1))),IF(ISNUMBER(VALUE(MID(G96,2,1))),LEFT(G96,2)+LEN(G96)-2,LEFT(G96,1)+LEN(G96)-1),LEN(G96))</f>
        <v>2</v>
      </c>
      <c r="I96">
        <f>IF(ISNUMBER(VALUE(LEFT(G96,1))),IF(ISNUMBER(VALUE(MID(G96,2,1))),LEN(G96)-2,LEN(G96)-1),LEN(G96))</f>
        <v>2</v>
      </c>
      <c r="J96" t="s">
        <v>19</v>
      </c>
      <c r="K96" t="s">
        <v>332</v>
      </c>
      <c r="L96" t="s">
        <v>337</v>
      </c>
    </row>
    <row r="97" spans="1:14" x14ac:dyDescent="0.25">
      <c r="A97">
        <v>190</v>
      </c>
      <c r="B97" t="s">
        <v>276</v>
      </c>
      <c r="C97" t="s">
        <v>325</v>
      </c>
      <c r="D97" t="s">
        <v>278</v>
      </c>
      <c r="E97">
        <v>3</v>
      </c>
      <c r="F97">
        <v>3</v>
      </c>
      <c r="G97" t="s">
        <v>277</v>
      </c>
      <c r="H97">
        <f>IF(ISNUMBER(VALUE(LEFT(G97,1))),IF(ISNUMBER(VALUE(MID(G97,2,1))),LEFT(G97,2)+LEN(G97)-2,LEFT(G97,1)+LEN(G97)-1),LEN(G97))</f>
        <v>3</v>
      </c>
      <c r="I97">
        <f>IF(ISNUMBER(VALUE(LEFT(G97,1))),IF(ISNUMBER(VALUE(MID(G97,2,1))),LEN(G97)-2,LEN(G97)-1),LEN(G97))</f>
        <v>2</v>
      </c>
      <c r="J97" t="s">
        <v>19</v>
      </c>
      <c r="K97" t="s">
        <v>331</v>
      </c>
      <c r="L97" t="s">
        <v>360</v>
      </c>
    </row>
    <row r="98" spans="1:14" x14ac:dyDescent="0.25">
      <c r="A98">
        <v>194</v>
      </c>
      <c r="B98" t="s">
        <v>284</v>
      </c>
      <c r="C98" t="s">
        <v>325</v>
      </c>
      <c r="D98" t="s">
        <v>79</v>
      </c>
      <c r="E98">
        <v>3</v>
      </c>
      <c r="F98">
        <v>2</v>
      </c>
      <c r="G98" t="s">
        <v>285</v>
      </c>
      <c r="H98">
        <f>IF(ISNUMBER(VALUE(LEFT(G98,1))),IF(ISNUMBER(VALUE(MID(G98,2,1))),LEFT(G98,2)+LEN(G98)-2,LEFT(G98,1)+LEN(G98)-1),LEN(G98))</f>
        <v>4</v>
      </c>
      <c r="I98">
        <f>IF(ISNUMBER(VALUE(LEFT(G98,1))),IF(ISNUMBER(VALUE(MID(G98,2,1))),LEN(G98)-2,LEN(G98)-1),LEN(G98))</f>
        <v>2</v>
      </c>
      <c r="J98" t="s">
        <v>19</v>
      </c>
      <c r="K98" t="s">
        <v>332</v>
      </c>
    </row>
    <row r="99" spans="1:14" x14ac:dyDescent="0.25">
      <c r="A99">
        <v>195</v>
      </c>
      <c r="B99" t="s">
        <v>286</v>
      </c>
      <c r="C99" t="s">
        <v>325</v>
      </c>
      <c r="D99" t="s">
        <v>170</v>
      </c>
      <c r="E99">
        <v>2</v>
      </c>
      <c r="F99">
        <v>3</v>
      </c>
      <c r="G99" t="s">
        <v>287</v>
      </c>
      <c r="H99">
        <f>IF(ISNUMBER(VALUE(LEFT(G99,1))),IF(ISNUMBER(VALUE(MID(G99,2,1))),LEFT(G99,2)+LEN(G99)-2,LEFT(G99,1)+LEN(G99)-1),LEN(G99))</f>
        <v>5</v>
      </c>
      <c r="I99">
        <f>IF(ISNUMBER(VALUE(LEFT(G99,1))),IF(ISNUMBER(VALUE(MID(G99,2,1))),LEN(G99)-2,LEN(G99)-1),LEN(G99))</f>
        <v>2</v>
      </c>
      <c r="J99" t="s">
        <v>19</v>
      </c>
      <c r="K99" t="s">
        <v>331</v>
      </c>
      <c r="L99" t="s">
        <v>354</v>
      </c>
    </row>
    <row r="100" spans="1:14" x14ac:dyDescent="0.25">
      <c r="A100">
        <v>197</v>
      </c>
      <c r="B100" t="s">
        <v>291</v>
      </c>
      <c r="C100" t="s">
        <v>325</v>
      </c>
      <c r="D100" t="s">
        <v>145</v>
      </c>
      <c r="E100">
        <v>4</v>
      </c>
      <c r="F100">
        <v>3</v>
      </c>
      <c r="G100" t="s">
        <v>292</v>
      </c>
      <c r="H100">
        <f>IF(ISNUMBER(VALUE(LEFT(G100,1))),IF(ISNUMBER(VALUE(MID(G100,2,1))),LEFT(G100,2)+LEN(G100)-2,LEFT(G100,1)+LEN(G100)-1),LEN(G100))</f>
        <v>5</v>
      </c>
      <c r="I100">
        <f>IF(ISNUMBER(VALUE(LEFT(G100,1))),IF(ISNUMBER(VALUE(MID(G100,2,1))),LEN(G100)-2,LEN(G100)-1),LEN(G100))</f>
        <v>2</v>
      </c>
      <c r="J100" t="s">
        <v>19</v>
      </c>
      <c r="K100" t="s">
        <v>332</v>
      </c>
    </row>
    <row r="101" spans="1:14" x14ac:dyDescent="0.25">
      <c r="A101">
        <v>202</v>
      </c>
      <c r="B101" t="s">
        <v>299</v>
      </c>
      <c r="C101" t="s">
        <v>325</v>
      </c>
      <c r="D101" t="s">
        <v>301</v>
      </c>
      <c r="E101">
        <v>3</v>
      </c>
      <c r="F101">
        <v>3</v>
      </c>
      <c r="G101" t="s">
        <v>300</v>
      </c>
      <c r="H101">
        <f>IF(ISNUMBER(VALUE(LEFT(G101,1))),IF(ISNUMBER(VALUE(MID(G101,2,1))),LEFT(G101,2)+LEN(G101)-2,LEFT(G101,1)+LEN(G101)-1),LEN(G101))</f>
        <v>5</v>
      </c>
      <c r="I101">
        <f>IF(ISNUMBER(VALUE(LEFT(G101,1))),IF(ISNUMBER(VALUE(MID(G101,2,1))),LEN(G101)-2,LEN(G101)-1),LEN(G101))</f>
        <v>2</v>
      </c>
      <c r="J101" t="s">
        <v>19</v>
      </c>
      <c r="K101" t="s">
        <v>329</v>
      </c>
    </row>
    <row r="102" spans="1:14" x14ac:dyDescent="0.25">
      <c r="A102">
        <v>203</v>
      </c>
      <c r="B102" t="s">
        <v>302</v>
      </c>
      <c r="C102" t="s">
        <v>325</v>
      </c>
      <c r="D102" t="s">
        <v>304</v>
      </c>
      <c r="E102">
        <v>1</v>
      </c>
      <c r="F102">
        <v>2</v>
      </c>
      <c r="G102" t="s">
        <v>303</v>
      </c>
      <c r="H102">
        <f>IF(ISNUMBER(VALUE(LEFT(G102,1))),IF(ISNUMBER(VALUE(MID(G102,2,1))),LEFT(G102,2)+LEN(G102)-2,LEFT(G102,1)+LEN(G102)-1),LEN(G102))</f>
        <v>2</v>
      </c>
      <c r="I102">
        <f>IF(ISNUMBER(VALUE(LEFT(G102,1))),IF(ISNUMBER(VALUE(MID(G102,2,1))),LEN(G102)-2,LEN(G102)-1),LEN(G102))</f>
        <v>2</v>
      </c>
      <c r="J102" t="s">
        <v>19</v>
      </c>
      <c r="K102" t="s">
        <v>329</v>
      </c>
    </row>
    <row r="103" spans="1:14" x14ac:dyDescent="0.25">
      <c r="A103">
        <v>204</v>
      </c>
      <c r="B103" t="s">
        <v>305</v>
      </c>
      <c r="C103" t="s">
        <v>325</v>
      </c>
      <c r="D103" t="s">
        <v>79</v>
      </c>
      <c r="E103" t="s">
        <v>307</v>
      </c>
      <c r="F103">
        <v>3</v>
      </c>
      <c r="G103" t="s">
        <v>306</v>
      </c>
      <c r="H103">
        <f>IF(ISNUMBER(VALUE(LEFT(G103,1))),IF(ISNUMBER(VALUE(MID(G103,2,1))),LEFT(G103,2)+LEN(G103)-2,LEFT(G103,1)+LEN(G103)-1),LEN(G103))</f>
        <v>3</v>
      </c>
      <c r="I103">
        <f>IF(ISNUMBER(VALUE(LEFT(G103,1))),IF(ISNUMBER(VALUE(MID(G103,2,1))),LEN(G103)-2,LEN(G103)-1),LEN(G103))</f>
        <v>2</v>
      </c>
      <c r="J103" t="s">
        <v>19</v>
      </c>
      <c r="K103" t="s">
        <v>331</v>
      </c>
      <c r="L103" t="s">
        <v>361</v>
      </c>
    </row>
    <row r="104" spans="1:14" x14ac:dyDescent="0.25">
      <c r="A104">
        <v>114</v>
      </c>
      <c r="B104" t="s">
        <v>168</v>
      </c>
      <c r="C104" t="s">
        <v>323</v>
      </c>
      <c r="D104" t="s">
        <v>170</v>
      </c>
      <c r="E104">
        <v>4</v>
      </c>
      <c r="F104">
        <v>3</v>
      </c>
      <c r="G104" t="s">
        <v>169</v>
      </c>
      <c r="H104">
        <f>IF(ISNUMBER(VALUE(LEFT(G104,1))),IF(ISNUMBER(VALUE(MID(G104,2,1))),LEFT(G104,2)+LEN(G104)-2,LEFT(G104,1)+LEN(G104)-1),LEN(G104))</f>
        <v>4</v>
      </c>
      <c r="I104">
        <f>IF(ISNUMBER(VALUE(LEFT(G104,1))),IF(ISNUMBER(VALUE(MID(G104,2,1))),LEN(G104)-2,LEN(G104)-1),LEN(G104))</f>
        <v>2</v>
      </c>
      <c r="J104" t="s">
        <v>7</v>
      </c>
      <c r="K104" t="s">
        <v>329</v>
      </c>
    </row>
    <row r="105" spans="1:14" x14ac:dyDescent="0.25">
      <c r="A105">
        <v>146</v>
      </c>
      <c r="B105" t="s">
        <v>204</v>
      </c>
      <c r="C105" t="s">
        <v>323</v>
      </c>
      <c r="D105" t="s">
        <v>205</v>
      </c>
      <c r="E105">
        <v>1</v>
      </c>
      <c r="F105">
        <v>2</v>
      </c>
      <c r="G105" t="s">
        <v>164</v>
      </c>
      <c r="H105">
        <f>IF(ISNUMBER(VALUE(LEFT(G105,1))),IF(ISNUMBER(VALUE(MID(G105,2,1))),LEFT(G105,2)+LEN(G105)-2,LEFT(G105,1)+LEN(G105)-1),LEN(G105))</f>
        <v>3</v>
      </c>
      <c r="I105">
        <f>IF(ISNUMBER(VALUE(LEFT(G105,1))),IF(ISNUMBER(VALUE(MID(G105,2,1))),LEN(G105)-2,LEN(G105)-1),LEN(G105))</f>
        <v>2</v>
      </c>
      <c r="J105" t="s">
        <v>7</v>
      </c>
      <c r="K105" t="s">
        <v>340</v>
      </c>
      <c r="M105" t="s">
        <v>355</v>
      </c>
    </row>
    <row r="106" spans="1:14" x14ac:dyDescent="0.25">
      <c r="A106">
        <v>147</v>
      </c>
      <c r="B106" t="s">
        <v>206</v>
      </c>
      <c r="C106" t="s">
        <v>323</v>
      </c>
      <c r="D106" t="s">
        <v>196</v>
      </c>
      <c r="E106">
        <v>5</v>
      </c>
      <c r="F106">
        <v>3</v>
      </c>
      <c r="G106" t="s">
        <v>199</v>
      </c>
      <c r="H106">
        <f>IF(ISNUMBER(VALUE(LEFT(G106,1))),IF(ISNUMBER(VALUE(MID(G106,2,1))),LEFT(G106,2)+LEN(G106)-2,LEFT(G106,1)+LEN(G106)-1),LEN(G106))</f>
        <v>5</v>
      </c>
      <c r="I106">
        <f>IF(ISNUMBER(VALUE(LEFT(G106,1))),IF(ISNUMBER(VALUE(MID(G106,2,1))),LEN(G106)-2,LEN(G106)-1),LEN(G106))</f>
        <v>2</v>
      </c>
      <c r="J106" t="s">
        <v>7</v>
      </c>
      <c r="K106" t="s">
        <v>329</v>
      </c>
    </row>
    <row r="107" spans="1:14" x14ac:dyDescent="0.25">
      <c r="A107">
        <v>143</v>
      </c>
      <c r="B107" t="s">
        <v>200</v>
      </c>
      <c r="C107" t="s">
        <v>323</v>
      </c>
      <c r="D107" t="s">
        <v>201</v>
      </c>
      <c r="E107">
        <v>4</v>
      </c>
      <c r="F107">
        <v>4</v>
      </c>
      <c r="G107" t="s">
        <v>199</v>
      </c>
      <c r="H107">
        <f>IF(ISNUMBER(VALUE(LEFT(G107,1))),IF(ISNUMBER(VALUE(MID(G107,2,1))),LEFT(G107,2)+LEN(G107)-2,LEFT(G107,1)+LEN(G107)-1),LEN(G107))</f>
        <v>5</v>
      </c>
      <c r="I107">
        <f>IF(ISNUMBER(VALUE(LEFT(G107,1))),IF(ISNUMBER(VALUE(MID(G107,2,1))),LEN(G107)-2,LEN(G107)-1),LEN(G107))</f>
        <v>2</v>
      </c>
      <c r="J107" t="s">
        <v>27</v>
      </c>
      <c r="K107" t="s">
        <v>119</v>
      </c>
    </row>
    <row r="108" spans="1:14" x14ac:dyDescent="0.25">
      <c r="A108">
        <v>120</v>
      </c>
      <c r="B108" t="s">
        <v>175</v>
      </c>
      <c r="C108" t="s">
        <v>323</v>
      </c>
      <c r="D108" t="s">
        <v>110</v>
      </c>
      <c r="E108">
        <v>4</v>
      </c>
      <c r="F108">
        <v>5</v>
      </c>
      <c r="G108" t="s">
        <v>169</v>
      </c>
      <c r="H108">
        <f>IF(ISNUMBER(VALUE(LEFT(G108,1))),IF(ISNUMBER(VALUE(MID(G108,2,1))),LEFT(G108,2)+LEN(G108)-2,LEFT(G108,1)+LEN(G108)-1),LEN(G108))</f>
        <v>4</v>
      </c>
      <c r="I108">
        <f>IF(ISNUMBER(VALUE(LEFT(G108,1))),IF(ISNUMBER(VALUE(MID(G108,2,1))),LEN(G108)-2,LEN(G108)-1),LEN(G108))</f>
        <v>2</v>
      </c>
      <c r="J108" t="s">
        <v>13</v>
      </c>
      <c r="K108" t="s">
        <v>332</v>
      </c>
      <c r="M108" t="s">
        <v>348</v>
      </c>
    </row>
    <row r="109" spans="1:14" x14ac:dyDescent="0.25">
      <c r="A109">
        <v>124</v>
      </c>
      <c r="B109" t="s">
        <v>183</v>
      </c>
      <c r="C109" t="s">
        <v>323</v>
      </c>
      <c r="D109" t="s">
        <v>60</v>
      </c>
      <c r="G109" t="s">
        <v>164</v>
      </c>
      <c r="H109">
        <f>IF(ISNUMBER(VALUE(LEFT(G109,1))),IF(ISNUMBER(VALUE(MID(G109,2,1))),LEFT(G109,2)+LEN(G109)-2,LEFT(G109,1)+LEN(G109)-1),LEN(G109))</f>
        <v>3</v>
      </c>
      <c r="I109">
        <f>IF(ISNUMBER(VALUE(LEFT(G109,1))),IF(ISNUMBER(VALUE(MID(G109,2,1))),LEN(G109)-2,LEN(G109)-1),LEN(G109))</f>
        <v>2</v>
      </c>
      <c r="J109" t="s">
        <v>13</v>
      </c>
      <c r="K109" t="s">
        <v>332</v>
      </c>
      <c r="N109" t="s">
        <v>358</v>
      </c>
    </row>
    <row r="110" spans="1:14" x14ac:dyDescent="0.25">
      <c r="A110">
        <v>138</v>
      </c>
      <c r="B110" t="s">
        <v>194</v>
      </c>
      <c r="C110" t="s">
        <v>323</v>
      </c>
      <c r="D110" t="s">
        <v>177</v>
      </c>
      <c r="E110">
        <v>2</v>
      </c>
      <c r="F110">
        <v>3</v>
      </c>
      <c r="G110" t="s">
        <v>164</v>
      </c>
      <c r="H110">
        <f>IF(ISNUMBER(VALUE(LEFT(G110,1))),IF(ISNUMBER(VALUE(MID(G110,2,1))),LEFT(G110,2)+LEN(G110)-2,LEFT(G110,1)+LEN(G110)-1),LEN(G110))</f>
        <v>3</v>
      </c>
      <c r="I110">
        <f>IF(ISNUMBER(VALUE(LEFT(G110,1))),IF(ISNUMBER(VALUE(MID(G110,2,1))),LEN(G110)-2,LEN(G110)-1),LEN(G110))</f>
        <v>2</v>
      </c>
      <c r="J110" t="s">
        <v>13</v>
      </c>
      <c r="K110" t="s">
        <v>331</v>
      </c>
      <c r="L110" t="s">
        <v>354</v>
      </c>
    </row>
    <row r="111" spans="1:14" x14ac:dyDescent="0.25">
      <c r="A111">
        <v>142</v>
      </c>
      <c r="B111" t="s">
        <v>198</v>
      </c>
      <c r="C111" t="s">
        <v>323</v>
      </c>
      <c r="D111" t="s">
        <v>44</v>
      </c>
      <c r="E111">
        <v>5</v>
      </c>
      <c r="F111">
        <v>4</v>
      </c>
      <c r="G111" t="s">
        <v>199</v>
      </c>
      <c r="H111">
        <f>IF(ISNUMBER(VALUE(LEFT(G111,1))),IF(ISNUMBER(VALUE(MID(G111,2,1))),LEFT(G111,2)+LEN(G111)-2,LEFT(G111,1)+LEN(G111)-1),LEN(G111))</f>
        <v>5</v>
      </c>
      <c r="I111">
        <f>IF(ISNUMBER(VALUE(LEFT(G111,1))),IF(ISNUMBER(VALUE(MID(G111,2,1))),LEN(G111)-2,LEN(G111)-1),LEN(G111))</f>
        <v>2</v>
      </c>
      <c r="J111" t="s">
        <v>19</v>
      </c>
      <c r="K111" t="s">
        <v>329</v>
      </c>
    </row>
    <row r="112" spans="1:14" x14ac:dyDescent="0.25">
      <c r="A112">
        <v>111</v>
      </c>
      <c r="B112" t="s">
        <v>163</v>
      </c>
      <c r="C112" t="s">
        <v>323</v>
      </c>
      <c r="D112" t="s">
        <v>33</v>
      </c>
      <c r="E112">
        <v>1</v>
      </c>
      <c r="F112">
        <v>1</v>
      </c>
      <c r="G112" t="s">
        <v>13</v>
      </c>
      <c r="H112">
        <f>IF(ISNUMBER(VALUE(LEFT(G112,1))),IF(ISNUMBER(VALUE(MID(G112,2,1))),LEFT(G112,2)+LEN(G112)-2,LEFT(G112,1)+LEN(G112)-1),LEN(G112))</f>
        <v>1</v>
      </c>
      <c r="I112">
        <f>IF(ISNUMBER(VALUE(LEFT(G112,1))),IF(ISNUMBER(VALUE(MID(G112,2,1))),LEN(G112)-2,LEN(G112)-1),LEN(G112))</f>
        <v>1</v>
      </c>
      <c r="J112" t="s">
        <v>7</v>
      </c>
      <c r="K112" t="s">
        <v>329</v>
      </c>
      <c r="L112" t="s">
        <v>337</v>
      </c>
    </row>
    <row r="113" spans="1:14" x14ac:dyDescent="0.25">
      <c r="A113">
        <v>117</v>
      </c>
      <c r="B113" t="s">
        <v>171</v>
      </c>
      <c r="C113" t="s">
        <v>323</v>
      </c>
      <c r="D113" t="s">
        <v>172</v>
      </c>
      <c r="E113">
        <v>2</v>
      </c>
      <c r="F113">
        <v>3</v>
      </c>
      <c r="G113" t="s">
        <v>166</v>
      </c>
      <c r="H113">
        <f>IF(ISNUMBER(VALUE(LEFT(G113,1))),IF(ISNUMBER(VALUE(MID(G113,2,1))),LEFT(G113,2)+LEN(G113)-2,LEFT(G113,1)+LEN(G113)-1),LEN(G113))</f>
        <v>2</v>
      </c>
      <c r="I113">
        <f>IF(ISNUMBER(VALUE(LEFT(G113,1))),IF(ISNUMBER(VALUE(MID(G113,2,1))),LEN(G113)-2,LEN(G113)-1),LEN(G113))</f>
        <v>1</v>
      </c>
      <c r="J113" t="s">
        <v>7</v>
      </c>
      <c r="K113" t="s">
        <v>329</v>
      </c>
      <c r="M113" t="s">
        <v>346</v>
      </c>
    </row>
    <row r="114" spans="1:14" x14ac:dyDescent="0.25">
      <c r="A114">
        <v>119</v>
      </c>
      <c r="B114" t="s">
        <v>174</v>
      </c>
      <c r="C114" t="s">
        <v>323</v>
      </c>
      <c r="D114" t="s">
        <v>16</v>
      </c>
      <c r="G114" t="s">
        <v>13</v>
      </c>
      <c r="H114">
        <f>IF(ISNUMBER(VALUE(LEFT(G114,1))),IF(ISNUMBER(VALUE(MID(G114,2,1))),LEFT(G114,2)+LEN(G114)-2,LEFT(G114,1)+LEN(G114)-1),LEN(G114))</f>
        <v>1</v>
      </c>
      <c r="I114">
        <f>IF(ISNUMBER(VALUE(LEFT(G114,1))),IF(ISNUMBER(VALUE(MID(G114,2,1))),LEN(G114)-2,LEN(G114)-1),LEN(G114))</f>
        <v>1</v>
      </c>
      <c r="J114" t="s">
        <v>7</v>
      </c>
      <c r="K114" t="s">
        <v>329</v>
      </c>
      <c r="L114" t="s">
        <v>341</v>
      </c>
      <c r="M114" t="s">
        <v>347</v>
      </c>
    </row>
    <row r="115" spans="1:14" x14ac:dyDescent="0.25">
      <c r="A115">
        <v>125</v>
      </c>
      <c r="B115" t="s">
        <v>184</v>
      </c>
      <c r="C115" t="s">
        <v>323</v>
      </c>
      <c r="D115" t="s">
        <v>185</v>
      </c>
      <c r="E115">
        <v>3</v>
      </c>
      <c r="F115">
        <v>3</v>
      </c>
      <c r="G115" t="s">
        <v>173</v>
      </c>
      <c r="H115">
        <f>IF(ISNUMBER(VALUE(LEFT(G115,1))),IF(ISNUMBER(VALUE(MID(G115,2,1))),LEFT(G115,2)+LEN(G115)-2,LEFT(G115,1)+LEN(G115)-1),LEN(G115))</f>
        <v>4</v>
      </c>
      <c r="I115">
        <f>IF(ISNUMBER(VALUE(LEFT(G115,1))),IF(ISNUMBER(VALUE(MID(G115,2,1))),LEN(G115)-2,LEN(G115)-1),LEN(G115))</f>
        <v>1</v>
      </c>
      <c r="J115" t="s">
        <v>7</v>
      </c>
      <c r="K115" t="s">
        <v>329</v>
      </c>
    </row>
    <row r="116" spans="1:14" x14ac:dyDescent="0.25">
      <c r="A116">
        <v>129</v>
      </c>
      <c r="B116" t="s">
        <v>187</v>
      </c>
      <c r="C116" t="s">
        <v>323</v>
      </c>
      <c r="D116" t="s">
        <v>16</v>
      </c>
      <c r="G116" t="s">
        <v>13</v>
      </c>
      <c r="H116">
        <f>IF(ISNUMBER(VALUE(LEFT(G116,1))),IF(ISNUMBER(VALUE(MID(G116,2,1))),LEFT(G116,2)+LEN(G116)-2,LEFT(G116,1)+LEN(G116)-1),LEN(G116))</f>
        <v>1</v>
      </c>
      <c r="I116">
        <f>IF(ISNUMBER(VALUE(LEFT(G116,1))),IF(ISNUMBER(VALUE(MID(G116,2,1))),LEN(G116)-2,LEN(G116)-1),LEN(G116))</f>
        <v>1</v>
      </c>
      <c r="J116" t="s">
        <v>7</v>
      </c>
      <c r="K116" t="s">
        <v>334</v>
      </c>
      <c r="N116" t="s">
        <v>359</v>
      </c>
    </row>
    <row r="117" spans="1:14" x14ac:dyDescent="0.25">
      <c r="A117">
        <v>130</v>
      </c>
      <c r="B117" t="s">
        <v>188</v>
      </c>
      <c r="C117" t="s">
        <v>323</v>
      </c>
      <c r="D117" t="s">
        <v>172</v>
      </c>
      <c r="E117">
        <v>2</v>
      </c>
      <c r="F117">
        <v>2</v>
      </c>
      <c r="G117" t="s">
        <v>181</v>
      </c>
      <c r="H117">
        <f>IF(ISNUMBER(VALUE(LEFT(G117,1))),IF(ISNUMBER(VALUE(MID(G117,2,1))),LEFT(G117,2)+LEN(G117)-2,LEFT(G117,1)+LEN(G117)-1),LEN(G117))</f>
        <v>3</v>
      </c>
      <c r="I117">
        <f>IF(ISNUMBER(VALUE(LEFT(G117,1))),IF(ISNUMBER(VALUE(MID(G117,2,1))),LEN(G117)-2,LEN(G117)-1),LEN(G117))</f>
        <v>1</v>
      </c>
      <c r="J117" t="s">
        <v>7</v>
      </c>
      <c r="K117" t="s">
        <v>340</v>
      </c>
      <c r="M117" t="s">
        <v>352</v>
      </c>
    </row>
    <row r="118" spans="1:14" x14ac:dyDescent="0.25">
      <c r="A118">
        <v>134</v>
      </c>
      <c r="B118" t="s">
        <v>190</v>
      </c>
      <c r="C118" t="s">
        <v>323</v>
      </c>
      <c r="D118" t="s">
        <v>29</v>
      </c>
      <c r="E118">
        <v>1</v>
      </c>
      <c r="F118">
        <v>1</v>
      </c>
      <c r="G118" t="s">
        <v>13</v>
      </c>
      <c r="H118">
        <f>IF(ISNUMBER(VALUE(LEFT(G118,1))),IF(ISNUMBER(VALUE(MID(G118,2,1))),LEFT(G118,2)+LEN(G118)-2,LEFT(G118,1)+LEN(G118)-1),LEN(G118))</f>
        <v>1</v>
      </c>
      <c r="I118">
        <f>IF(ISNUMBER(VALUE(LEFT(G118,1))),IF(ISNUMBER(VALUE(MID(G118,2,1))),LEN(G118)-2,LEN(G118)-1),LEN(G118))</f>
        <v>1</v>
      </c>
      <c r="J118" t="s">
        <v>7</v>
      </c>
      <c r="K118" t="s">
        <v>329</v>
      </c>
    </row>
    <row r="119" spans="1:14" x14ac:dyDescent="0.25">
      <c r="A119">
        <v>139</v>
      </c>
      <c r="B119" t="s">
        <v>195</v>
      </c>
      <c r="C119" t="s">
        <v>323</v>
      </c>
      <c r="D119" t="s">
        <v>196</v>
      </c>
      <c r="E119">
        <v>2</v>
      </c>
      <c r="F119">
        <v>1</v>
      </c>
      <c r="G119" t="s">
        <v>166</v>
      </c>
      <c r="H119">
        <f>IF(ISNUMBER(VALUE(LEFT(G119,1))),IF(ISNUMBER(VALUE(MID(G119,2,1))),LEFT(G119,2)+LEN(G119)-2,LEFT(G119,1)+LEN(G119)-1),LEN(G119))</f>
        <v>2</v>
      </c>
      <c r="I119">
        <f>IF(ISNUMBER(VALUE(LEFT(G119,1))),IF(ISNUMBER(VALUE(MID(G119,2,1))),LEN(G119)-2,LEN(G119)-1),LEN(G119))</f>
        <v>1</v>
      </c>
      <c r="J119" t="s">
        <v>7</v>
      </c>
      <c r="K119" t="s">
        <v>340</v>
      </c>
    </row>
    <row r="120" spans="1:14" x14ac:dyDescent="0.25">
      <c r="A120">
        <v>141</v>
      </c>
      <c r="B120" t="s">
        <v>197</v>
      </c>
      <c r="C120" t="s">
        <v>323</v>
      </c>
      <c r="D120" t="s">
        <v>50</v>
      </c>
      <c r="E120">
        <v>2</v>
      </c>
      <c r="F120">
        <v>2</v>
      </c>
      <c r="G120" t="s">
        <v>181</v>
      </c>
      <c r="H120">
        <f>IF(ISNUMBER(VALUE(LEFT(G120,1))),IF(ISNUMBER(VALUE(MID(G120,2,1))),LEFT(G120,2)+LEN(G120)-2,LEFT(G120,1)+LEN(G120)-1),LEN(G120))</f>
        <v>3</v>
      </c>
      <c r="I120">
        <f>IF(ISNUMBER(VALUE(LEFT(G120,1))),IF(ISNUMBER(VALUE(MID(G120,2,1))),LEN(G120)-2,LEN(G120)-1),LEN(G120))</f>
        <v>1</v>
      </c>
      <c r="J120" t="s">
        <v>7</v>
      </c>
      <c r="K120" t="s">
        <v>329</v>
      </c>
    </row>
    <row r="121" spans="1:14" x14ac:dyDescent="0.25">
      <c r="A121">
        <v>135</v>
      </c>
      <c r="B121" t="s">
        <v>191</v>
      </c>
      <c r="C121" t="s">
        <v>323</v>
      </c>
      <c r="D121" t="s">
        <v>37</v>
      </c>
      <c r="E121">
        <v>6</v>
      </c>
      <c r="F121">
        <v>5</v>
      </c>
      <c r="G121" t="s">
        <v>173</v>
      </c>
      <c r="H121">
        <f>IF(ISNUMBER(VALUE(LEFT(G121,1))),IF(ISNUMBER(VALUE(MID(G121,2,1))),LEFT(G121,2)+LEN(G121)-2,LEFT(G121,1)+LEN(G121)-1),LEN(G121))</f>
        <v>4</v>
      </c>
      <c r="I121">
        <f>IF(ISNUMBER(VALUE(LEFT(G121,1))),IF(ISNUMBER(VALUE(MID(G121,2,1))),LEN(G121)-2,LEN(G121)-1),LEN(G121))</f>
        <v>1</v>
      </c>
      <c r="J121" t="s">
        <v>27</v>
      </c>
      <c r="K121" t="s">
        <v>119</v>
      </c>
    </row>
    <row r="122" spans="1:14" x14ac:dyDescent="0.25">
      <c r="A122">
        <v>122</v>
      </c>
      <c r="B122" t="s">
        <v>178</v>
      </c>
      <c r="C122" t="s">
        <v>323</v>
      </c>
      <c r="D122" t="s">
        <v>179</v>
      </c>
      <c r="E122">
        <v>2</v>
      </c>
      <c r="F122">
        <v>1</v>
      </c>
      <c r="G122" t="s">
        <v>13</v>
      </c>
      <c r="H122">
        <f>IF(ISNUMBER(VALUE(LEFT(G122,1))),IF(ISNUMBER(VALUE(MID(G122,2,1))),LEFT(G122,2)+LEN(G122)-2,LEFT(G122,1)+LEN(G122)-1),LEN(G122))</f>
        <v>1</v>
      </c>
      <c r="I122">
        <f>IF(ISNUMBER(VALUE(LEFT(G122,1))),IF(ISNUMBER(VALUE(MID(G122,2,1))),LEN(G122)-2,LEN(G122)-1),LEN(G122))</f>
        <v>1</v>
      </c>
      <c r="J122" t="s">
        <v>13</v>
      </c>
      <c r="K122" t="s">
        <v>329</v>
      </c>
      <c r="M122" t="s">
        <v>350</v>
      </c>
    </row>
    <row r="123" spans="1:14" x14ac:dyDescent="0.25">
      <c r="A123">
        <v>126</v>
      </c>
      <c r="B123" t="s">
        <v>186</v>
      </c>
      <c r="C123" t="s">
        <v>323</v>
      </c>
      <c r="D123" t="s">
        <v>160</v>
      </c>
      <c r="E123">
        <v>2</v>
      </c>
      <c r="F123">
        <v>2</v>
      </c>
      <c r="G123" t="s">
        <v>173</v>
      </c>
      <c r="H123">
        <f>IF(ISNUMBER(VALUE(LEFT(G123,1))),IF(ISNUMBER(VALUE(MID(G123,2,1))),LEFT(G123,2)+LEN(G123)-2,LEFT(G123,1)+LEN(G123)-1),LEN(G123))</f>
        <v>4</v>
      </c>
      <c r="I123">
        <f>IF(ISNUMBER(VALUE(LEFT(G123,1))),IF(ISNUMBER(VALUE(MID(G123,2,1))),LEN(G123)-2,LEN(G123)-1),LEN(G123))</f>
        <v>1</v>
      </c>
      <c r="J123" t="s">
        <v>13</v>
      </c>
      <c r="K123" t="s">
        <v>119</v>
      </c>
      <c r="L123" t="s">
        <v>337</v>
      </c>
    </row>
    <row r="124" spans="1:14" x14ac:dyDescent="0.25">
      <c r="A124">
        <v>144</v>
      </c>
      <c r="B124" t="s">
        <v>202</v>
      </c>
      <c r="C124" t="s">
        <v>323</v>
      </c>
      <c r="D124" t="s">
        <v>44</v>
      </c>
      <c r="E124">
        <v>5</v>
      </c>
      <c r="F124">
        <v>6</v>
      </c>
      <c r="G124" t="s">
        <v>203</v>
      </c>
      <c r="H124">
        <f>IF(ISNUMBER(VALUE(LEFT(G124,1))),IF(ISNUMBER(VALUE(MID(G124,2,1))),LEFT(G124,2)+LEN(G124)-2,LEFT(G124,1)+LEN(G124)-1),LEN(G124))</f>
        <v>6</v>
      </c>
      <c r="I124">
        <f>IF(ISNUMBER(VALUE(LEFT(G124,1))),IF(ISNUMBER(VALUE(MID(G124,2,1))),LEN(G124)-2,LEN(G124)-1),LEN(G124))</f>
        <v>1</v>
      </c>
      <c r="J124" t="s">
        <v>13</v>
      </c>
      <c r="K124" t="s">
        <v>119</v>
      </c>
    </row>
    <row r="125" spans="1:14" x14ac:dyDescent="0.25">
      <c r="A125">
        <v>113</v>
      </c>
      <c r="B125" t="s">
        <v>165</v>
      </c>
      <c r="C125" t="s">
        <v>323</v>
      </c>
      <c r="D125" t="s">
        <v>167</v>
      </c>
      <c r="E125">
        <v>2</v>
      </c>
      <c r="F125">
        <v>1</v>
      </c>
      <c r="G125" t="s">
        <v>166</v>
      </c>
      <c r="H125">
        <f>IF(ISNUMBER(VALUE(LEFT(G125,1))),IF(ISNUMBER(VALUE(MID(G125,2,1))),LEFT(G125,2)+LEN(G125)-2,LEFT(G125,1)+LEN(G125)-1),LEN(G125))</f>
        <v>2</v>
      </c>
      <c r="I125">
        <f>IF(ISNUMBER(VALUE(LEFT(G125,1))),IF(ISNUMBER(VALUE(MID(G125,2,1))),LEN(G125)-2,LEN(G125)-1),LEN(G125))</f>
        <v>1</v>
      </c>
      <c r="J125" t="s">
        <v>19</v>
      </c>
      <c r="K125" t="s">
        <v>329</v>
      </c>
      <c r="L125" t="s">
        <v>337</v>
      </c>
    </row>
    <row r="126" spans="1:14" x14ac:dyDescent="0.25">
      <c r="A126">
        <v>121</v>
      </c>
      <c r="B126" t="s">
        <v>176</v>
      </c>
      <c r="C126" t="s">
        <v>323</v>
      </c>
      <c r="D126" t="s">
        <v>177</v>
      </c>
      <c r="E126">
        <v>4</v>
      </c>
      <c r="F126">
        <v>2</v>
      </c>
      <c r="G126" t="s">
        <v>173</v>
      </c>
      <c r="H126">
        <f>IF(ISNUMBER(VALUE(LEFT(G126,1))),IF(ISNUMBER(VALUE(MID(G126,2,1))),LEFT(G126,2)+LEN(G126)-2,LEFT(G126,1)+LEN(G126)-1),LEN(G126))</f>
        <v>4</v>
      </c>
      <c r="I126">
        <f>IF(ISNUMBER(VALUE(LEFT(G126,1))),IF(ISNUMBER(VALUE(MID(G126,2,1))),LEN(G126)-2,LEN(G126)-1),LEN(G126))</f>
        <v>1</v>
      </c>
      <c r="J126" t="s">
        <v>19</v>
      </c>
      <c r="K126" t="s">
        <v>332</v>
      </c>
      <c r="M126" t="s">
        <v>349</v>
      </c>
    </row>
    <row r="127" spans="1:14" x14ac:dyDescent="0.25">
      <c r="A127">
        <v>123</v>
      </c>
      <c r="B127" t="s">
        <v>180</v>
      </c>
      <c r="C127" t="s">
        <v>323</v>
      </c>
      <c r="D127" t="s">
        <v>182</v>
      </c>
      <c r="E127">
        <v>2</v>
      </c>
      <c r="F127">
        <v>3</v>
      </c>
      <c r="G127" t="s">
        <v>181</v>
      </c>
      <c r="H127">
        <f>IF(ISNUMBER(VALUE(LEFT(G127,1))),IF(ISNUMBER(VALUE(MID(G127,2,1))),LEFT(G127,2)+LEN(G127)-2,LEFT(G127,1)+LEN(G127)-1),LEN(G127))</f>
        <v>3</v>
      </c>
      <c r="I127">
        <f>IF(ISNUMBER(VALUE(LEFT(G127,1))),IF(ISNUMBER(VALUE(MID(G127,2,1))),LEN(G127)-2,LEN(G127)-1),LEN(G127))</f>
        <v>1</v>
      </c>
      <c r="J127" t="s">
        <v>19</v>
      </c>
      <c r="K127" t="s">
        <v>332</v>
      </c>
      <c r="L127" t="s">
        <v>351</v>
      </c>
    </row>
    <row r="128" spans="1:14" x14ac:dyDescent="0.25">
      <c r="A128">
        <v>131</v>
      </c>
      <c r="B128" t="s">
        <v>189</v>
      </c>
      <c r="C128" t="s">
        <v>323</v>
      </c>
      <c r="D128" t="s">
        <v>16</v>
      </c>
      <c r="G128" t="s">
        <v>166</v>
      </c>
      <c r="H128">
        <f>IF(ISNUMBER(VALUE(LEFT(G128,1))),IF(ISNUMBER(VALUE(MID(G128,2,1))),LEFT(G128,2)+LEN(G128)-2,LEFT(G128,1)+LEN(G128)-1),LEN(G128))</f>
        <v>2</v>
      </c>
      <c r="I128">
        <f>IF(ISNUMBER(VALUE(LEFT(G128,1))),IF(ISNUMBER(VALUE(MID(G128,2,1))),LEN(G128)-2,LEN(G128)-1),LEN(G128))</f>
        <v>1</v>
      </c>
      <c r="J128" t="s">
        <v>19</v>
      </c>
      <c r="K128" t="s">
        <v>329</v>
      </c>
      <c r="M128" t="s">
        <v>353</v>
      </c>
    </row>
    <row r="129" spans="1:14" x14ac:dyDescent="0.25">
      <c r="A129">
        <v>136</v>
      </c>
      <c r="B129" t="s">
        <v>192</v>
      </c>
      <c r="C129" t="s">
        <v>323</v>
      </c>
      <c r="D129" t="s">
        <v>193</v>
      </c>
      <c r="E129">
        <v>3</v>
      </c>
      <c r="F129">
        <v>3</v>
      </c>
      <c r="G129" t="s">
        <v>173</v>
      </c>
      <c r="H129">
        <f>IF(ISNUMBER(VALUE(LEFT(G129,1))),IF(ISNUMBER(VALUE(MID(G129,2,1))),LEFT(G129,2)+LEN(G129)-2,LEFT(G129,1)+LEN(G129)-1),LEN(G129))</f>
        <v>4</v>
      </c>
      <c r="I129">
        <f>IF(ISNUMBER(VALUE(LEFT(G129,1))),IF(ISNUMBER(VALUE(MID(G129,2,1))),LEN(G129)-2,LEN(G129)-1),LEN(G129))</f>
        <v>1</v>
      </c>
      <c r="J129" t="s">
        <v>19</v>
      </c>
      <c r="K129" t="s">
        <v>329</v>
      </c>
    </row>
    <row r="130" spans="1:14" x14ac:dyDescent="0.25">
      <c r="A130">
        <v>31</v>
      </c>
      <c r="B130" t="s">
        <v>57</v>
      </c>
      <c r="C130" t="s">
        <v>320</v>
      </c>
      <c r="D130" t="s">
        <v>44</v>
      </c>
      <c r="E130">
        <v>3</v>
      </c>
      <c r="F130">
        <v>5</v>
      </c>
      <c r="G130" t="s">
        <v>11</v>
      </c>
      <c r="H130">
        <f>IF(ISNUMBER(VALUE(LEFT(G130,1))),IF(ISNUMBER(VALUE(MID(G130,2,1))),LEFT(G130,2)+LEN(G130)-2,LEFT(G130,1)+LEN(G130)-1),LEN(G130))</f>
        <v>5</v>
      </c>
      <c r="I130">
        <f>IF(ISNUMBER(VALUE(LEFT(G130,1))),IF(ISNUMBER(VALUE(MID(G130,2,1))),LEN(G130)-2,LEN(G130)-1),LEN(G130))</f>
        <v>2</v>
      </c>
      <c r="J130" t="s">
        <v>7</v>
      </c>
      <c r="K130" t="s">
        <v>334</v>
      </c>
    </row>
    <row r="131" spans="1:14" x14ac:dyDescent="0.25">
      <c r="A131">
        <v>36</v>
      </c>
      <c r="B131" t="s">
        <v>63</v>
      </c>
      <c r="C131" t="s">
        <v>320</v>
      </c>
      <c r="D131" t="s">
        <v>64</v>
      </c>
      <c r="E131">
        <v>2</v>
      </c>
      <c r="F131">
        <v>2</v>
      </c>
      <c r="G131" t="s">
        <v>32</v>
      </c>
      <c r="H131">
        <f>IF(ISNUMBER(VALUE(LEFT(G131,1))),IF(ISNUMBER(VALUE(MID(G131,2,1))),LEFT(G131,2)+LEN(G131)-2,LEFT(G131,1)+LEN(G131)-1),LEN(G131))</f>
        <v>3</v>
      </c>
      <c r="I131">
        <f>IF(ISNUMBER(VALUE(LEFT(G131,1))),IF(ISNUMBER(VALUE(MID(G131,2,1))),LEN(G131)-2,LEN(G131)-1),LEN(G131))</f>
        <v>2</v>
      </c>
      <c r="J131" t="s">
        <v>7</v>
      </c>
      <c r="K131" t="s">
        <v>332</v>
      </c>
    </row>
    <row r="132" spans="1:14" x14ac:dyDescent="0.25">
      <c r="A132">
        <v>9</v>
      </c>
      <c r="B132" t="s">
        <v>24</v>
      </c>
      <c r="C132" t="s">
        <v>320</v>
      </c>
      <c r="D132" t="s">
        <v>26</v>
      </c>
      <c r="F132">
        <v>4</v>
      </c>
      <c r="G132" t="s">
        <v>25</v>
      </c>
      <c r="H132">
        <f>IF(ISNUMBER(VALUE(LEFT(G132,1))),IF(ISNUMBER(VALUE(MID(G132,2,1))),LEFT(G132,2)+LEN(G132)-2,LEFT(G132,1)+LEN(G132)-1),LEN(G132))</f>
        <v>6</v>
      </c>
      <c r="I132">
        <f>IF(ISNUMBER(VALUE(LEFT(G132,1))),IF(ISNUMBER(VALUE(MID(G132,2,1))),LEN(G132)-2,LEN(G132)-1),LEN(G132))</f>
        <v>2</v>
      </c>
      <c r="J132" t="s">
        <v>27</v>
      </c>
      <c r="K132" t="s">
        <v>119</v>
      </c>
    </row>
    <row r="133" spans="1:14" x14ac:dyDescent="0.25">
      <c r="A133">
        <v>3</v>
      </c>
      <c r="B133" t="s">
        <v>10</v>
      </c>
      <c r="C133" t="s">
        <v>320</v>
      </c>
      <c r="D133" t="s">
        <v>12</v>
      </c>
      <c r="E133">
        <v>4</v>
      </c>
      <c r="F133">
        <v>4</v>
      </c>
      <c r="G133" t="s">
        <v>11</v>
      </c>
      <c r="H133">
        <f>IF(ISNUMBER(VALUE(LEFT(G133,1))),IF(ISNUMBER(VALUE(MID(G133,2,1))),LEFT(G133,2)+LEN(G133)-2,LEFT(G133,1)+LEN(G133)-1),LEN(G133))</f>
        <v>5</v>
      </c>
      <c r="I133">
        <f>IF(ISNUMBER(VALUE(LEFT(G133,1))),IF(ISNUMBER(VALUE(MID(G133,2,1))),LEN(G133)-2,LEN(G133)-1),LEN(G133))</f>
        <v>2</v>
      </c>
      <c r="J133" t="s">
        <v>13</v>
      </c>
      <c r="K133" t="s">
        <v>119</v>
      </c>
    </row>
    <row r="134" spans="1:14" x14ac:dyDescent="0.25">
      <c r="A134">
        <v>12</v>
      </c>
      <c r="B134" t="s">
        <v>31</v>
      </c>
      <c r="C134" t="s">
        <v>320</v>
      </c>
      <c r="D134" t="s">
        <v>33</v>
      </c>
      <c r="E134">
        <v>2</v>
      </c>
      <c r="F134">
        <v>2</v>
      </c>
      <c r="G134" t="s">
        <v>32</v>
      </c>
      <c r="H134">
        <f>IF(ISNUMBER(VALUE(LEFT(G134,1))),IF(ISNUMBER(VALUE(MID(G134,2,1))),LEFT(G134,2)+LEN(G134)-2,LEFT(G134,1)+LEN(G134)-1),LEN(G134))</f>
        <v>3</v>
      </c>
      <c r="I134">
        <f>IF(ISNUMBER(VALUE(LEFT(G134,1))),IF(ISNUMBER(VALUE(MID(G134,2,1))),LEN(G134)-2,LEN(G134)-1),LEN(G134))</f>
        <v>2</v>
      </c>
      <c r="J134" t="s">
        <v>13</v>
      </c>
      <c r="K134" t="s">
        <v>119</v>
      </c>
      <c r="L134" t="s">
        <v>337</v>
      </c>
    </row>
    <row r="135" spans="1:14" x14ac:dyDescent="0.25">
      <c r="A135">
        <v>20</v>
      </c>
      <c r="B135" t="s">
        <v>42</v>
      </c>
      <c r="C135" t="s">
        <v>320</v>
      </c>
      <c r="D135" t="s">
        <v>44</v>
      </c>
      <c r="E135">
        <v>3</v>
      </c>
      <c r="F135">
        <v>5</v>
      </c>
      <c r="G135" t="s">
        <v>43</v>
      </c>
      <c r="H135">
        <f>IF(ISNUMBER(VALUE(LEFT(G135,1))),IF(ISNUMBER(VALUE(MID(G135,2,1))),LEFT(G135,2)+LEN(G135)-2,LEFT(G135,1)+LEN(G135)-1),LEN(G135))</f>
        <v>4</v>
      </c>
      <c r="I135">
        <f>IF(ISNUMBER(VALUE(LEFT(G135,1))),IF(ISNUMBER(VALUE(MID(G135,2,1))),LEN(G135)-2,LEN(G135)-1),LEN(G135))</f>
        <v>2</v>
      </c>
      <c r="J135" t="s">
        <v>13</v>
      </c>
      <c r="K135" t="s">
        <v>332</v>
      </c>
    </row>
    <row r="136" spans="1:14" x14ac:dyDescent="0.25">
      <c r="A136">
        <v>33</v>
      </c>
      <c r="B136" t="s">
        <v>59</v>
      </c>
      <c r="C136" t="s">
        <v>320</v>
      </c>
      <c r="D136" t="s">
        <v>60</v>
      </c>
      <c r="G136" t="s">
        <v>32</v>
      </c>
      <c r="H136">
        <f>IF(ISNUMBER(VALUE(LEFT(G136,1))),IF(ISNUMBER(VALUE(MID(G136,2,1))),LEFT(G136,2)+LEN(G136)-2,LEFT(G136,1)+LEN(G136)-1),LEN(G136))</f>
        <v>3</v>
      </c>
      <c r="I136">
        <f>IF(ISNUMBER(VALUE(LEFT(G136,1))),IF(ISNUMBER(VALUE(MID(G136,2,1))),LEN(G136)-2,LEN(G136)-1),LEN(G136))</f>
        <v>2</v>
      </c>
      <c r="J136" t="s">
        <v>13</v>
      </c>
      <c r="K136" t="s">
        <v>119</v>
      </c>
    </row>
    <row r="137" spans="1:14" x14ac:dyDescent="0.25">
      <c r="A137">
        <v>11</v>
      </c>
      <c r="B137" t="s">
        <v>30</v>
      </c>
      <c r="C137" t="s">
        <v>320</v>
      </c>
      <c r="D137" t="s">
        <v>29</v>
      </c>
      <c r="E137">
        <v>1</v>
      </c>
      <c r="F137">
        <v>3</v>
      </c>
      <c r="G137" t="s">
        <v>25</v>
      </c>
      <c r="H137">
        <f>IF(ISNUMBER(VALUE(LEFT(G137,1))),IF(ISNUMBER(VALUE(MID(G137,2,1))),LEFT(G137,2)+LEN(G137)-2,LEFT(G137,1)+LEN(G137)-1),LEN(G137))</f>
        <v>6</v>
      </c>
      <c r="I137">
        <f>IF(ISNUMBER(VALUE(LEFT(G137,1))),IF(ISNUMBER(VALUE(MID(G137,2,1))),LEN(G137)-2,LEN(G137)-1),LEN(G137))</f>
        <v>2</v>
      </c>
      <c r="J137" t="s">
        <v>19</v>
      </c>
      <c r="K137" t="s">
        <v>331</v>
      </c>
      <c r="L137" t="s">
        <v>336</v>
      </c>
      <c r="N137" t="s">
        <v>338</v>
      </c>
    </row>
    <row r="138" spans="1:14" x14ac:dyDescent="0.25">
      <c r="A138">
        <v>26</v>
      </c>
      <c r="B138" t="s">
        <v>52</v>
      </c>
      <c r="C138" t="s">
        <v>320</v>
      </c>
      <c r="D138" t="s">
        <v>33</v>
      </c>
      <c r="E138">
        <v>1</v>
      </c>
      <c r="F138">
        <v>1</v>
      </c>
      <c r="G138" t="s">
        <v>53</v>
      </c>
      <c r="H138">
        <f>IF(ISNUMBER(VALUE(LEFT(G138,1))),IF(ISNUMBER(VALUE(MID(G138,2,1))),LEFT(G138,2)+LEN(G138)-2,LEFT(G138,1)+LEN(G138)-1),LEN(G138))</f>
        <v>2</v>
      </c>
      <c r="I138">
        <f>IF(ISNUMBER(VALUE(LEFT(G138,1))),IF(ISNUMBER(VALUE(MID(G138,2,1))),LEN(G138)-2,LEN(G138)-1),LEN(G138))</f>
        <v>2</v>
      </c>
      <c r="J138" t="s">
        <v>19</v>
      </c>
      <c r="K138" t="s">
        <v>332</v>
      </c>
    </row>
    <row r="139" spans="1:14" x14ac:dyDescent="0.25">
      <c r="A139">
        <v>2</v>
      </c>
      <c r="B139" t="s">
        <v>8</v>
      </c>
      <c r="C139" t="s">
        <v>320</v>
      </c>
      <c r="D139" t="s">
        <v>9</v>
      </c>
      <c r="E139">
        <v>1</v>
      </c>
      <c r="F139">
        <v>1</v>
      </c>
      <c r="G139" t="s">
        <v>6</v>
      </c>
      <c r="H139">
        <f>IF(ISNUMBER(VALUE(LEFT(G139,1))),IF(ISNUMBER(VALUE(MID(G139,2,1))),LEFT(G139,2)+LEN(G139)-2,LEFT(G139,1)+LEN(G139)-1),LEN(G139))</f>
        <v>2</v>
      </c>
      <c r="I139">
        <f>IF(ISNUMBER(VALUE(LEFT(G139,1))),IF(ISNUMBER(VALUE(MID(G139,2,1))),LEN(G139)-2,LEN(G139)-1),LEN(G139))</f>
        <v>1</v>
      </c>
      <c r="J139" t="s">
        <v>7</v>
      </c>
      <c r="K139" t="s">
        <v>331</v>
      </c>
      <c r="L139" t="s">
        <v>330</v>
      </c>
    </row>
    <row r="140" spans="1:14" x14ac:dyDescent="0.25">
      <c r="A140">
        <v>5</v>
      </c>
      <c r="B140" t="s">
        <v>17</v>
      </c>
      <c r="C140" t="s">
        <v>320</v>
      </c>
      <c r="D140" t="s">
        <v>16</v>
      </c>
      <c r="G140" t="s">
        <v>6</v>
      </c>
      <c r="H140">
        <f>IF(ISNUMBER(VALUE(LEFT(G140,1))),IF(ISNUMBER(VALUE(MID(G140,2,1))),LEFT(G140,2)+LEN(G140)-2,LEFT(G140,1)+LEN(G140)-1),LEN(G140))</f>
        <v>2</v>
      </c>
      <c r="I140">
        <f>IF(ISNUMBER(VALUE(LEFT(G140,1))),IF(ISNUMBER(VALUE(MID(G140,2,1))),LEN(G140)-2,LEN(G140)-1),LEN(G140))</f>
        <v>1</v>
      </c>
      <c r="J140" t="s">
        <v>7</v>
      </c>
      <c r="K140" t="s">
        <v>329</v>
      </c>
      <c r="L140" t="s">
        <v>333</v>
      </c>
    </row>
    <row r="141" spans="1:14" x14ac:dyDescent="0.25">
      <c r="A141">
        <v>10</v>
      </c>
      <c r="B141" t="s">
        <v>28</v>
      </c>
      <c r="C141" t="s">
        <v>320</v>
      </c>
      <c r="D141" t="s">
        <v>29</v>
      </c>
      <c r="E141">
        <v>1</v>
      </c>
      <c r="F141">
        <v>2</v>
      </c>
      <c r="G141" t="s">
        <v>23</v>
      </c>
      <c r="H141">
        <f>IF(ISNUMBER(VALUE(LEFT(G141,1))),IF(ISNUMBER(VALUE(MID(G141,2,1))),LEFT(G141,2)+LEN(G141)-2,LEFT(G141,1)+LEN(G141)-1),LEN(G141))</f>
        <v>4</v>
      </c>
      <c r="I141">
        <f>IF(ISNUMBER(VALUE(LEFT(G141,1))),IF(ISNUMBER(VALUE(MID(G141,2,1))),LEN(G141)-2,LEN(G141)-1),LEN(G141))</f>
        <v>1</v>
      </c>
      <c r="J141" t="s">
        <v>7</v>
      </c>
      <c r="K141" t="s">
        <v>334</v>
      </c>
      <c r="M141" t="s">
        <v>335</v>
      </c>
    </row>
    <row r="142" spans="1:14" x14ac:dyDescent="0.25">
      <c r="A142">
        <v>19</v>
      </c>
      <c r="B142" t="s">
        <v>40</v>
      </c>
      <c r="C142" t="s">
        <v>320</v>
      </c>
      <c r="D142" t="s">
        <v>41</v>
      </c>
      <c r="E142">
        <v>1</v>
      </c>
      <c r="F142">
        <v>1</v>
      </c>
      <c r="G142" t="s">
        <v>15</v>
      </c>
      <c r="H142">
        <f>IF(ISNUMBER(VALUE(LEFT(G142,1))),IF(ISNUMBER(VALUE(MID(G142,2,1))),LEFT(G142,2)+LEN(G142)-2,LEFT(G142,1)+LEN(G142)-1),LEN(G142))</f>
        <v>1</v>
      </c>
      <c r="I142">
        <f>IF(ISNUMBER(VALUE(LEFT(G142,1))),IF(ISNUMBER(VALUE(MID(G142,2,1))),LEN(G142)-2,LEN(G142)-1),LEN(G142))</f>
        <v>1</v>
      </c>
      <c r="J142" t="s">
        <v>7</v>
      </c>
      <c r="K142" t="s">
        <v>340</v>
      </c>
    </row>
    <row r="143" spans="1:14" x14ac:dyDescent="0.25">
      <c r="A143">
        <v>21</v>
      </c>
      <c r="B143" t="s">
        <v>45</v>
      </c>
      <c r="C143" t="s">
        <v>320</v>
      </c>
      <c r="D143" t="s">
        <v>46</v>
      </c>
      <c r="E143">
        <v>3</v>
      </c>
      <c r="F143">
        <v>2</v>
      </c>
      <c r="G143" t="s">
        <v>18</v>
      </c>
      <c r="H143">
        <f>IF(ISNUMBER(VALUE(LEFT(G143,1))),IF(ISNUMBER(VALUE(MID(G143,2,1))),LEFT(G143,2)+LEN(G143)-2,LEFT(G143,1)+LEN(G143)-1),LEN(G143))</f>
        <v>3</v>
      </c>
      <c r="I143">
        <f>IF(ISNUMBER(VALUE(LEFT(G143,1))),IF(ISNUMBER(VALUE(MID(G143,2,1))),LEN(G143)-2,LEN(G143)-1),LEN(G143))</f>
        <v>1</v>
      </c>
      <c r="J143" t="s">
        <v>7</v>
      </c>
      <c r="K143" t="s">
        <v>329</v>
      </c>
    </row>
    <row r="144" spans="1:14" x14ac:dyDescent="0.25">
      <c r="A144">
        <v>23</v>
      </c>
      <c r="B144" t="s">
        <v>47</v>
      </c>
      <c r="C144" t="s">
        <v>320</v>
      </c>
      <c r="D144" t="s">
        <v>48</v>
      </c>
      <c r="E144">
        <v>2</v>
      </c>
      <c r="F144">
        <v>1</v>
      </c>
      <c r="G144" t="s">
        <v>6</v>
      </c>
      <c r="H144">
        <f>IF(ISNUMBER(VALUE(LEFT(G144,1))),IF(ISNUMBER(VALUE(MID(G144,2,1))),LEFT(G144,2)+LEN(G144)-2,LEFT(G144,1)+LEN(G144)-1),LEN(G144))</f>
        <v>2</v>
      </c>
      <c r="I144">
        <f>IF(ISNUMBER(VALUE(LEFT(G144,1))),IF(ISNUMBER(VALUE(MID(G144,2,1))),LEN(G144)-2,LEN(G144)-1),LEN(G144))</f>
        <v>1</v>
      </c>
      <c r="J144" t="s">
        <v>7</v>
      </c>
      <c r="K144" t="s">
        <v>340</v>
      </c>
    </row>
    <row r="145" spans="1:14" x14ac:dyDescent="0.25">
      <c r="A145">
        <v>24</v>
      </c>
      <c r="B145" t="s">
        <v>49</v>
      </c>
      <c r="C145" t="s">
        <v>320</v>
      </c>
      <c r="D145" t="s">
        <v>50</v>
      </c>
      <c r="E145">
        <v>2</v>
      </c>
      <c r="F145">
        <v>2</v>
      </c>
      <c r="G145" t="s">
        <v>18</v>
      </c>
      <c r="H145">
        <f>IF(ISNUMBER(VALUE(LEFT(G145,1))),IF(ISNUMBER(VALUE(MID(G145,2,1))),LEFT(G145,2)+LEN(G145)-2,LEFT(G145,1)+LEN(G145)-1),LEN(G145))</f>
        <v>3</v>
      </c>
      <c r="I145">
        <f>IF(ISNUMBER(VALUE(LEFT(G145,1))),IF(ISNUMBER(VALUE(MID(G145,2,1))),LEN(G145)-2,LEN(G145)-1),LEN(G145))</f>
        <v>1</v>
      </c>
      <c r="J145" t="s">
        <v>7</v>
      </c>
      <c r="K145" t="s">
        <v>340</v>
      </c>
    </row>
    <row r="146" spans="1:14" x14ac:dyDescent="0.25">
      <c r="A146">
        <v>28</v>
      </c>
      <c r="B146" t="s">
        <v>54</v>
      </c>
      <c r="C146" t="s">
        <v>320</v>
      </c>
      <c r="D146" t="s">
        <v>29</v>
      </c>
      <c r="E146">
        <v>1</v>
      </c>
      <c r="F146">
        <v>4</v>
      </c>
      <c r="G146" t="s">
        <v>18</v>
      </c>
      <c r="H146">
        <f>IF(ISNUMBER(VALUE(LEFT(G146,1))),IF(ISNUMBER(VALUE(MID(G146,2,1))),LEFT(G146,2)+LEN(G146)-2,LEFT(G146,1)+LEN(G146)-1),LEN(G146))</f>
        <v>3</v>
      </c>
      <c r="I146">
        <f>IF(ISNUMBER(VALUE(LEFT(G146,1))),IF(ISNUMBER(VALUE(MID(G146,2,1))),LEN(G146)-2,LEN(G146)-1),LEN(G146))</f>
        <v>1</v>
      </c>
      <c r="J146" t="s">
        <v>7</v>
      </c>
      <c r="K146" t="s">
        <v>340</v>
      </c>
    </row>
    <row r="147" spans="1:14" x14ac:dyDescent="0.25">
      <c r="A147">
        <v>29</v>
      </c>
      <c r="B147" t="s">
        <v>55</v>
      </c>
      <c r="C147" t="s">
        <v>320</v>
      </c>
      <c r="D147" t="s">
        <v>29</v>
      </c>
      <c r="E147">
        <v>1</v>
      </c>
      <c r="F147">
        <v>3</v>
      </c>
      <c r="G147" t="s">
        <v>6</v>
      </c>
      <c r="H147">
        <f>IF(ISNUMBER(VALUE(LEFT(G147,1))),IF(ISNUMBER(VALUE(MID(G147,2,1))),LEFT(G147,2)+LEN(G147)-2,LEFT(G147,1)+LEN(G147)-1),LEN(G147))</f>
        <v>2</v>
      </c>
      <c r="I147">
        <f>IF(ISNUMBER(VALUE(LEFT(G147,1))),IF(ISNUMBER(VALUE(MID(G147,2,1))),LEN(G147)-2,LEN(G147)-1),LEN(G147))</f>
        <v>1</v>
      </c>
      <c r="J147" t="s">
        <v>7</v>
      </c>
      <c r="K147" t="s">
        <v>329</v>
      </c>
    </row>
    <row r="148" spans="1:14" x14ac:dyDescent="0.25">
      <c r="A148">
        <v>30</v>
      </c>
      <c r="B148" t="s">
        <v>56</v>
      </c>
      <c r="C148" t="s">
        <v>320</v>
      </c>
      <c r="D148" t="s">
        <v>22</v>
      </c>
      <c r="E148">
        <v>3</v>
      </c>
      <c r="F148">
        <v>2</v>
      </c>
      <c r="G148" t="s">
        <v>21</v>
      </c>
      <c r="H148">
        <f>IF(ISNUMBER(VALUE(LEFT(G148,1))),IF(ISNUMBER(VALUE(MID(G148,2,1))),LEFT(G148,2)+LEN(G148)-2,LEFT(G148,1)+LEN(G148)-1),LEN(G148))</f>
        <v>5</v>
      </c>
      <c r="I148">
        <f>IF(ISNUMBER(VALUE(LEFT(G148,1))),IF(ISNUMBER(VALUE(MID(G148,2,1))),LEN(G148)-2,LEN(G148)-1),LEN(G148))</f>
        <v>1</v>
      </c>
      <c r="J148" t="s">
        <v>7</v>
      </c>
      <c r="K148" t="s">
        <v>329</v>
      </c>
    </row>
    <row r="149" spans="1:14" x14ac:dyDescent="0.25">
      <c r="A149">
        <v>34</v>
      </c>
      <c r="B149" t="s">
        <v>61</v>
      </c>
      <c r="C149" t="s">
        <v>320</v>
      </c>
      <c r="D149" t="s">
        <v>62</v>
      </c>
      <c r="E149">
        <v>2</v>
      </c>
      <c r="F149">
        <v>2</v>
      </c>
      <c r="G149" t="s">
        <v>6</v>
      </c>
      <c r="H149">
        <f>IF(ISNUMBER(VALUE(LEFT(G149,1))),IF(ISNUMBER(VALUE(MID(G149,2,1))),LEFT(G149,2)+LEN(G149)-2,LEFT(G149,1)+LEN(G149)-1),LEN(G149))</f>
        <v>2</v>
      </c>
      <c r="I149">
        <f>IF(ISNUMBER(VALUE(LEFT(G149,1))),IF(ISNUMBER(VALUE(MID(G149,2,1))),LEN(G149)-2,LEN(G149)-1),LEN(G149))</f>
        <v>1</v>
      </c>
      <c r="J149" t="s">
        <v>7</v>
      </c>
      <c r="K149" t="s">
        <v>340</v>
      </c>
    </row>
    <row r="150" spans="1:14" x14ac:dyDescent="0.25">
      <c r="A150">
        <v>37</v>
      </c>
      <c r="B150" t="s">
        <v>65</v>
      </c>
      <c r="C150" t="s">
        <v>320</v>
      </c>
      <c r="D150" t="s">
        <v>66</v>
      </c>
      <c r="E150">
        <v>0</v>
      </c>
      <c r="F150">
        <v>4</v>
      </c>
      <c r="G150" t="s">
        <v>15</v>
      </c>
      <c r="H150">
        <f>IF(ISNUMBER(VALUE(LEFT(G150,1))),IF(ISNUMBER(VALUE(MID(G150,2,1))),LEFT(G150,2)+LEN(G150)-2,LEFT(G150,1)+LEN(G150)-1),LEN(G150))</f>
        <v>1</v>
      </c>
      <c r="I150">
        <f>IF(ISNUMBER(VALUE(LEFT(G150,1))),IF(ISNUMBER(VALUE(MID(G150,2,1))),LEN(G150)-2,LEN(G150)-1),LEN(G150))</f>
        <v>1</v>
      </c>
      <c r="J150" t="s">
        <v>7</v>
      </c>
      <c r="K150" t="s">
        <v>329</v>
      </c>
    </row>
    <row r="151" spans="1:14" x14ac:dyDescent="0.25">
      <c r="A151">
        <v>17</v>
      </c>
      <c r="B151" t="s">
        <v>36</v>
      </c>
      <c r="C151" t="s">
        <v>320</v>
      </c>
      <c r="D151" t="s">
        <v>37</v>
      </c>
      <c r="E151">
        <v>5</v>
      </c>
      <c r="F151">
        <v>6</v>
      </c>
      <c r="G151" t="s">
        <v>23</v>
      </c>
      <c r="H151">
        <f>IF(ISNUMBER(VALUE(LEFT(G151,1))),IF(ISNUMBER(VALUE(MID(G151,2,1))),LEFT(G151,2)+LEN(G151)-2,LEFT(G151,1)+LEN(G151)-1),LEN(G151))</f>
        <v>4</v>
      </c>
      <c r="I151">
        <f>IF(ISNUMBER(VALUE(LEFT(G151,1))),IF(ISNUMBER(VALUE(MID(G151,2,1))),LEN(G151)-2,LEN(G151)-1),LEN(G151))</f>
        <v>1</v>
      </c>
      <c r="J151" t="s">
        <v>27</v>
      </c>
      <c r="K151" t="s">
        <v>119</v>
      </c>
    </row>
    <row r="152" spans="1:14" x14ac:dyDescent="0.25">
      <c r="A152">
        <v>4</v>
      </c>
      <c r="B152" t="s">
        <v>14</v>
      </c>
      <c r="C152" t="s">
        <v>320</v>
      </c>
      <c r="D152" t="s">
        <v>16</v>
      </c>
      <c r="G152" t="s">
        <v>15</v>
      </c>
      <c r="H152">
        <f>IF(ISNUMBER(VALUE(LEFT(G152,1))),IF(ISNUMBER(VALUE(MID(G152,2,1))),LEFT(G152,2)+LEN(G152)-2,LEFT(G152,1)+LEN(G152)-1),LEN(G152))</f>
        <v>1</v>
      </c>
      <c r="I152">
        <f>IF(ISNUMBER(VALUE(LEFT(G152,1))),IF(ISNUMBER(VALUE(MID(G152,2,1))),LEN(G152)-2,LEN(G152)-1),LEN(G152))</f>
        <v>1</v>
      </c>
      <c r="J152" t="s">
        <v>13</v>
      </c>
      <c r="K152" t="s">
        <v>332</v>
      </c>
    </row>
    <row r="153" spans="1:14" x14ac:dyDescent="0.25">
      <c r="A153">
        <v>14</v>
      </c>
      <c r="B153" t="s">
        <v>35</v>
      </c>
      <c r="C153" t="s">
        <v>320</v>
      </c>
      <c r="D153" t="s">
        <v>16</v>
      </c>
      <c r="G153" t="s">
        <v>18</v>
      </c>
      <c r="H153">
        <f>IF(ISNUMBER(VALUE(LEFT(G153,1))),IF(ISNUMBER(VALUE(MID(G153,2,1))),LEFT(G153,2)+LEN(G153)-2,LEFT(G153,1)+LEN(G153)-1),LEN(G153))</f>
        <v>3</v>
      </c>
      <c r="I153">
        <f>IF(ISNUMBER(VALUE(LEFT(G153,1))),IF(ISNUMBER(VALUE(MID(G153,2,1))),LEN(G153)-2,LEN(G153)-1),LEN(G153))</f>
        <v>1</v>
      </c>
      <c r="J153" t="s">
        <v>13</v>
      </c>
      <c r="K153" t="s">
        <v>334</v>
      </c>
      <c r="M153" t="s">
        <v>338</v>
      </c>
    </row>
    <row r="154" spans="1:14" x14ac:dyDescent="0.25">
      <c r="A154">
        <v>32</v>
      </c>
      <c r="B154" t="s">
        <v>58</v>
      </c>
      <c r="C154" t="s">
        <v>320</v>
      </c>
      <c r="D154" t="s">
        <v>33</v>
      </c>
      <c r="E154">
        <v>2</v>
      </c>
      <c r="F154">
        <v>1</v>
      </c>
      <c r="G154" t="s">
        <v>15</v>
      </c>
      <c r="H154">
        <f>IF(ISNUMBER(VALUE(LEFT(G154,1))),IF(ISNUMBER(VALUE(MID(G154,2,1))),LEFT(G154,2)+LEN(G154)-2,LEFT(G154,1)+LEN(G154)-1),LEN(G154))</f>
        <v>1</v>
      </c>
      <c r="I154">
        <f>IF(ISNUMBER(VALUE(LEFT(G154,1))),IF(ISNUMBER(VALUE(MID(G154,2,1))),LEN(G154)-2,LEN(G154)-1),LEN(G154))</f>
        <v>1</v>
      </c>
      <c r="J154" t="s">
        <v>13</v>
      </c>
      <c r="K154" t="s">
        <v>329</v>
      </c>
    </row>
    <row r="155" spans="1:14" x14ac:dyDescent="0.25">
      <c r="A155">
        <v>7</v>
      </c>
      <c r="B155" t="s">
        <v>20</v>
      </c>
      <c r="C155" t="s">
        <v>320</v>
      </c>
      <c r="D155" t="s">
        <v>22</v>
      </c>
      <c r="E155">
        <v>2</v>
      </c>
      <c r="F155">
        <v>3</v>
      </c>
      <c r="G155" t="s">
        <v>21</v>
      </c>
      <c r="H155">
        <f>IF(ISNUMBER(VALUE(LEFT(G155,1))),IF(ISNUMBER(VALUE(MID(G155,2,1))),LEFT(G155,2)+LEN(G155)-2,LEFT(G155,1)+LEN(G155)-1),LEN(G155))</f>
        <v>5</v>
      </c>
      <c r="I155">
        <f>IF(ISNUMBER(VALUE(LEFT(G155,1))),IF(ISNUMBER(VALUE(MID(G155,2,1))),LEN(G155)-2,LEN(G155)-1),LEN(G155))</f>
        <v>1</v>
      </c>
      <c r="J155" t="s">
        <v>19</v>
      </c>
      <c r="K155" t="s">
        <v>329</v>
      </c>
      <c r="N155" t="s">
        <v>335</v>
      </c>
    </row>
    <row r="156" spans="1:14" x14ac:dyDescent="0.25">
      <c r="A156">
        <v>13</v>
      </c>
      <c r="B156" t="s">
        <v>34</v>
      </c>
      <c r="C156" t="s">
        <v>320</v>
      </c>
      <c r="D156" t="s">
        <v>33</v>
      </c>
      <c r="E156">
        <v>1</v>
      </c>
      <c r="F156">
        <v>2</v>
      </c>
      <c r="G156" t="s">
        <v>15</v>
      </c>
      <c r="H156">
        <f>IF(ISNUMBER(VALUE(LEFT(G156,1))),IF(ISNUMBER(VALUE(MID(G156,2,1))),LEFT(G156,2)+LEN(G156)-2,LEFT(G156,1)+LEN(G156)-1),LEN(G156))</f>
        <v>1</v>
      </c>
      <c r="I156">
        <f>IF(ISNUMBER(VALUE(LEFT(G156,1))),IF(ISNUMBER(VALUE(MID(G156,2,1))),LEN(G156)-2,LEN(G156)-1),LEN(G156))</f>
        <v>1</v>
      </c>
      <c r="J156" t="s">
        <v>19</v>
      </c>
      <c r="K156" t="s">
        <v>332</v>
      </c>
      <c r="L156" t="s">
        <v>337</v>
      </c>
    </row>
    <row r="157" spans="1:14" x14ac:dyDescent="0.25">
      <c r="A157">
        <v>18</v>
      </c>
      <c r="B157" t="s">
        <v>38</v>
      </c>
      <c r="C157" t="s">
        <v>320</v>
      </c>
      <c r="D157" t="s">
        <v>39</v>
      </c>
      <c r="E157">
        <v>3</v>
      </c>
      <c r="F157">
        <v>3</v>
      </c>
      <c r="G157" t="s">
        <v>23</v>
      </c>
      <c r="H157">
        <f>IF(ISNUMBER(VALUE(LEFT(G157,1))),IF(ISNUMBER(VALUE(MID(G157,2,1))),LEFT(G157,2)+LEN(G157)-2,LEFT(G157,1)+LEN(G157)-1),LEN(G157))</f>
        <v>4</v>
      </c>
      <c r="I157">
        <f>IF(ISNUMBER(VALUE(LEFT(G157,1))),IF(ISNUMBER(VALUE(MID(G157,2,1))),LEN(G157)-2,LEN(G157)-1),LEN(G157))</f>
        <v>1</v>
      </c>
      <c r="J157" t="s">
        <v>19</v>
      </c>
      <c r="K157" t="s">
        <v>329</v>
      </c>
    </row>
    <row r="158" spans="1:14" x14ac:dyDescent="0.25">
      <c r="A158">
        <v>25</v>
      </c>
      <c r="B158" t="s">
        <v>51</v>
      </c>
      <c r="C158" t="s">
        <v>320</v>
      </c>
      <c r="D158" t="s">
        <v>16</v>
      </c>
      <c r="G158" t="s">
        <v>6</v>
      </c>
      <c r="H158">
        <f>IF(ISNUMBER(VALUE(LEFT(G158,1))),IF(ISNUMBER(VALUE(MID(G158,2,1))),LEFT(G158,2)+LEN(G158)-2,LEFT(G158,1)+LEN(G158)-1),LEN(G158))</f>
        <v>2</v>
      </c>
      <c r="I158">
        <f>IF(ISNUMBER(VALUE(LEFT(G158,1))),IF(ISNUMBER(VALUE(MID(G158,2,1))),LEN(G158)-2,LEN(G158)-1),LEN(G158))</f>
        <v>1</v>
      </c>
      <c r="J158" t="s">
        <v>19</v>
      </c>
      <c r="K158" t="s">
        <v>339</v>
      </c>
    </row>
  </sheetData>
  <sortState ref="A4:N158">
    <sortCondition ref="C4:C158"/>
    <sortCondition descending="1" ref="I4:I158"/>
    <sortCondition ref="J4:J158"/>
  </sortState>
  <pageMargins left="0.7" right="0.7" top="0.75" bottom="0.75" header="0.3" footer="0.3"/>
  <pageSetup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zoomScale="80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RowHeight="15" x14ac:dyDescent="0.25"/>
  <cols>
    <col min="1" max="1" width="15.85546875" customWidth="1"/>
    <col min="2" max="5" width="3.42578125" customWidth="1"/>
    <col min="6" max="6" width="7" customWidth="1"/>
  </cols>
  <sheetData>
    <row r="1" spans="1:7" ht="15.75" thickBot="1" x14ac:dyDescent="0.3">
      <c r="A1" s="30" t="s">
        <v>365</v>
      </c>
    </row>
    <row r="2" spans="1:7" ht="15.75" thickBot="1" x14ac:dyDescent="0.3">
      <c r="A2" s="13" t="s">
        <v>366</v>
      </c>
      <c r="B2" s="23" t="s">
        <v>7</v>
      </c>
      <c r="C2" s="7" t="s">
        <v>19</v>
      </c>
      <c r="D2" s="7" t="s">
        <v>13</v>
      </c>
      <c r="E2" s="8" t="s">
        <v>27</v>
      </c>
      <c r="F2" s="18" t="s">
        <v>364</v>
      </c>
      <c r="G2" s="31" t="s">
        <v>367</v>
      </c>
    </row>
    <row r="3" spans="1:7" x14ac:dyDescent="0.25">
      <c r="A3" s="14">
        <v>1</v>
      </c>
      <c r="B3" s="24">
        <v>12</v>
      </c>
      <c r="C3" s="9">
        <v>4</v>
      </c>
      <c r="D3" s="9">
        <v>3</v>
      </c>
      <c r="E3" s="10">
        <v>1</v>
      </c>
      <c r="F3" s="19">
        <v>20</v>
      </c>
      <c r="G3" s="32"/>
    </row>
    <row r="4" spans="1:7" x14ac:dyDescent="0.25">
      <c r="A4" s="15">
        <v>2</v>
      </c>
      <c r="B4" s="25">
        <v>2</v>
      </c>
      <c r="C4" s="3">
        <v>2</v>
      </c>
      <c r="D4" s="3">
        <v>4</v>
      </c>
      <c r="E4" s="4">
        <v>1</v>
      </c>
      <c r="F4" s="20">
        <v>9</v>
      </c>
      <c r="G4" s="33">
        <f>24*((10*B4/101)+(3*C4/60)+(0.875*D4/53)+(0.125*E4/15))</f>
        <v>8.9373809079021118</v>
      </c>
    </row>
    <row r="5" spans="1:7" ht="15.75" thickBot="1" x14ac:dyDescent="0.3">
      <c r="A5" s="16" t="s">
        <v>320</v>
      </c>
      <c r="B5" s="26">
        <f>SUM(B3:B4)</f>
        <v>14</v>
      </c>
      <c r="C5" s="5">
        <f t="shared" ref="C5:F5" si="0">SUM(C3:C4)</f>
        <v>6</v>
      </c>
      <c r="D5" s="5">
        <f t="shared" si="0"/>
        <v>7</v>
      </c>
      <c r="E5" s="6">
        <f t="shared" si="0"/>
        <v>2</v>
      </c>
      <c r="F5" s="21">
        <f t="shared" si="0"/>
        <v>29</v>
      </c>
      <c r="G5" s="34">
        <f>24*((10*B5/101)+(3*C5/60)+(0.875*D5/53)+(0.125*E5/15))</f>
        <v>43.640911638333648</v>
      </c>
    </row>
    <row r="6" spans="1:7" x14ac:dyDescent="0.25">
      <c r="A6" s="14">
        <v>1</v>
      </c>
      <c r="B6" s="24">
        <v>12</v>
      </c>
      <c r="C6" s="9">
        <v>4</v>
      </c>
      <c r="D6" s="9">
        <v>2</v>
      </c>
      <c r="E6" s="10">
        <v>2</v>
      </c>
      <c r="F6" s="19">
        <v>20</v>
      </c>
      <c r="G6" s="32"/>
    </row>
    <row r="7" spans="1:7" x14ac:dyDescent="0.25">
      <c r="A7" s="15">
        <v>2</v>
      </c>
      <c r="B7" s="25">
        <v>1</v>
      </c>
      <c r="C7" s="3">
        <v>1</v>
      </c>
      <c r="D7" s="3">
        <v>3</v>
      </c>
      <c r="E7" s="4"/>
      <c r="F7" s="20">
        <v>5</v>
      </c>
      <c r="G7" s="33">
        <f>24*((10*B7/101)+(3*C7/60)+(0.875*D7/53)+(0.125*E7/15))</f>
        <v>4.764916869045396</v>
      </c>
    </row>
    <row r="8" spans="1:7" ht="15.75" thickBot="1" x14ac:dyDescent="0.3">
      <c r="A8" s="16" t="s">
        <v>321</v>
      </c>
      <c r="B8" s="26">
        <f>SUM(B6:B7)</f>
        <v>13</v>
      </c>
      <c r="C8" s="5">
        <f t="shared" ref="C8" si="1">SUM(C6:C7)</f>
        <v>5</v>
      </c>
      <c r="D8" s="5">
        <f t="shared" ref="D8" si="2">SUM(D6:D7)</f>
        <v>5</v>
      </c>
      <c r="E8" s="6">
        <f t="shared" ref="E8" si="3">SUM(E6:E7)</f>
        <v>2</v>
      </c>
      <c r="F8" s="21">
        <f t="shared" ref="F8" si="4">SUM(F6:F7)</f>
        <v>25</v>
      </c>
      <c r="G8" s="34">
        <f>24*((10*B8/101)+(3*C8/60)+(0.875*D8/53)+(0.125*E8/15))</f>
        <v>39.272221184382587</v>
      </c>
    </row>
    <row r="9" spans="1:7" x14ac:dyDescent="0.25">
      <c r="A9" s="14">
        <v>1</v>
      </c>
      <c r="B9" s="24">
        <v>11</v>
      </c>
      <c r="C9" s="9">
        <v>4</v>
      </c>
      <c r="D9" s="9"/>
      <c r="E9" s="10">
        <v>1</v>
      </c>
      <c r="F9" s="19">
        <v>16</v>
      </c>
      <c r="G9" s="32"/>
    </row>
    <row r="10" spans="1:7" x14ac:dyDescent="0.25">
      <c r="A10" s="15">
        <v>2</v>
      </c>
      <c r="B10" s="25">
        <v>2</v>
      </c>
      <c r="C10" s="3">
        <v>2</v>
      </c>
      <c r="D10" s="3">
        <v>4</v>
      </c>
      <c r="E10" s="4">
        <v>1</v>
      </c>
      <c r="F10" s="20">
        <v>9</v>
      </c>
      <c r="G10" s="33">
        <f>24*((10*B10/101)+(3*C10/60)+(0.875*D10/53)+(0.125*E10/15))</f>
        <v>8.9373809079021118</v>
      </c>
    </row>
    <row r="11" spans="1:7" ht="15.75" thickBot="1" x14ac:dyDescent="0.3">
      <c r="A11" s="16" t="s">
        <v>322</v>
      </c>
      <c r="B11" s="26">
        <f>SUM(B9:B10)</f>
        <v>13</v>
      </c>
      <c r="C11" s="5">
        <f t="shared" ref="C11:F11" si="5">SUM(C9:C10)</f>
        <v>6</v>
      </c>
      <c r="D11" s="5">
        <f t="shared" si="5"/>
        <v>4</v>
      </c>
      <c r="E11" s="6">
        <f t="shared" si="5"/>
        <v>2</v>
      </c>
      <c r="F11" s="21">
        <f t="shared" si="5"/>
        <v>25</v>
      </c>
      <c r="G11" s="34">
        <f>24*((10*B11/101)+(3*C11/60)+(0.875*D11/53)+(0.125*E11/15))</f>
        <v>40.075994769288251</v>
      </c>
    </row>
    <row r="12" spans="1:7" x14ac:dyDescent="0.25">
      <c r="A12" s="14">
        <v>1</v>
      </c>
      <c r="B12" s="24">
        <v>9</v>
      </c>
      <c r="C12" s="9">
        <v>5</v>
      </c>
      <c r="D12" s="9">
        <v>3</v>
      </c>
      <c r="E12" s="10">
        <v>1</v>
      </c>
      <c r="F12" s="19">
        <v>18</v>
      </c>
      <c r="G12" s="32"/>
    </row>
    <row r="13" spans="1:7" x14ac:dyDescent="0.25">
      <c r="A13" s="15">
        <v>2</v>
      </c>
      <c r="B13" s="25">
        <v>3</v>
      </c>
      <c r="C13" s="3">
        <v>1</v>
      </c>
      <c r="D13" s="3">
        <v>3</v>
      </c>
      <c r="E13" s="4">
        <v>1</v>
      </c>
      <c r="F13" s="20">
        <v>8</v>
      </c>
      <c r="G13" s="33">
        <f>24*((10*B13/101)+(3*C13/60)+(0.875*D13/53)+(0.125*E13/15))</f>
        <v>9.7173921165701476</v>
      </c>
    </row>
    <row r="14" spans="1:7" ht="15.75" thickBot="1" x14ac:dyDescent="0.3">
      <c r="A14" s="16" t="s">
        <v>323</v>
      </c>
      <c r="B14" s="26">
        <f>SUM(B12:B13)</f>
        <v>12</v>
      </c>
      <c r="C14" s="5">
        <f t="shared" ref="C14" si="6">SUM(C12:C13)</f>
        <v>6</v>
      </c>
      <c r="D14" s="5">
        <f t="shared" ref="D14" si="7">SUM(D12:D13)</f>
        <v>6</v>
      </c>
      <c r="E14" s="6">
        <f t="shared" ref="E14" si="8">SUM(E12:E13)</f>
        <v>2</v>
      </c>
      <c r="F14" s="21">
        <f t="shared" ref="F14" si="9">SUM(F12:F13)</f>
        <v>26</v>
      </c>
      <c r="G14" s="34">
        <f>24*((10*B14/101)+(3*C14/60)+(0.875*D14/53)+(0.125*E14/15))</f>
        <v>38.492209975714552</v>
      </c>
    </row>
    <row r="15" spans="1:7" x14ac:dyDescent="0.25">
      <c r="A15" s="14">
        <v>1</v>
      </c>
      <c r="B15" s="24">
        <v>11</v>
      </c>
      <c r="C15" s="9">
        <v>4</v>
      </c>
      <c r="D15" s="9">
        <v>3</v>
      </c>
      <c r="E15" s="10">
        <v>1</v>
      </c>
      <c r="F15" s="19">
        <v>19</v>
      </c>
      <c r="G15" s="32"/>
    </row>
    <row r="16" spans="1:7" x14ac:dyDescent="0.25">
      <c r="A16" s="15">
        <v>2</v>
      </c>
      <c r="B16" s="25">
        <v>2</v>
      </c>
      <c r="C16" s="3">
        <v>2</v>
      </c>
      <c r="D16" s="3">
        <v>3</v>
      </c>
      <c r="E16" s="4">
        <v>1</v>
      </c>
      <c r="F16" s="20">
        <v>8</v>
      </c>
      <c r="G16" s="33">
        <f>24*((10*B16/101)+(3*C16/60)+(0.875*D16/53)+(0.125*E16/15))</f>
        <v>8.5411544928077738</v>
      </c>
    </row>
    <row r="17" spans="1:7" x14ac:dyDescent="0.25">
      <c r="A17" s="15">
        <v>3</v>
      </c>
      <c r="B17" s="25"/>
      <c r="C17" s="3"/>
      <c r="D17" s="3">
        <v>1</v>
      </c>
      <c r="E17" s="4"/>
      <c r="F17" s="20">
        <v>1</v>
      </c>
      <c r="G17" s="33">
        <f>24*((10*B17/101)+(3*C17/60)+(0.875*D17/53)+(0.125*E17/15))</f>
        <v>0.39622641509433965</v>
      </c>
    </row>
    <row r="18" spans="1:7" ht="15.75" thickBot="1" x14ac:dyDescent="0.3">
      <c r="A18" s="16" t="s">
        <v>324</v>
      </c>
      <c r="B18" s="26">
        <f>SUM(B15:B17)</f>
        <v>13</v>
      </c>
      <c r="C18" s="5">
        <f t="shared" ref="C18:F18" si="10">SUM(C15:C17)</f>
        <v>6</v>
      </c>
      <c r="D18" s="5">
        <f t="shared" si="10"/>
        <v>7</v>
      </c>
      <c r="E18" s="6">
        <f t="shared" si="10"/>
        <v>2</v>
      </c>
      <c r="F18" s="21">
        <f t="shared" si="10"/>
        <v>28</v>
      </c>
      <c r="G18" s="34">
        <f>24*((10*B18/101)+(3*C18/60)+(0.875*D18/53)+(0.125*E18/15))</f>
        <v>41.26467401457127</v>
      </c>
    </row>
    <row r="19" spans="1:7" x14ac:dyDescent="0.25">
      <c r="A19" s="14">
        <v>2</v>
      </c>
      <c r="B19" s="24"/>
      <c r="C19" s="9">
        <v>9</v>
      </c>
      <c r="D19" s="9">
        <v>8</v>
      </c>
      <c r="E19" s="10">
        <v>4</v>
      </c>
      <c r="F19" s="19">
        <v>21</v>
      </c>
      <c r="G19" s="32">
        <f>24*((10*B19/101)+(3*C19/60)+(0.875*D19/53)+(0.125*E19/15))</f>
        <v>14.769811320754718</v>
      </c>
    </row>
    <row r="20" spans="1:7" x14ac:dyDescent="0.25">
      <c r="A20" s="15">
        <v>4</v>
      </c>
      <c r="B20" s="25"/>
      <c r="C20" s="3"/>
      <c r="D20" s="3"/>
      <c r="E20" s="4">
        <v>1</v>
      </c>
      <c r="F20" s="20">
        <v>1</v>
      </c>
      <c r="G20" s="33">
        <f>24*((10*B20/101)+(3*C20/60)+(0.875*D20/53)+(0.125*E20/15))</f>
        <v>0.2</v>
      </c>
    </row>
    <row r="21" spans="1:7" ht="15.75" thickBot="1" x14ac:dyDescent="0.3">
      <c r="A21" s="16" t="s">
        <v>325</v>
      </c>
      <c r="B21" s="26"/>
      <c r="C21" s="5">
        <f t="shared" ref="C21:F21" si="11">SUM(C19:C20)</f>
        <v>9</v>
      </c>
      <c r="D21" s="5">
        <f t="shared" si="11"/>
        <v>8</v>
      </c>
      <c r="E21" s="6">
        <f t="shared" si="11"/>
        <v>5</v>
      </c>
      <c r="F21" s="21">
        <f t="shared" si="11"/>
        <v>22</v>
      </c>
      <c r="G21" s="34">
        <f>24*((10*B21/101)+(3*C21/60)+(0.875*D21/53)+(0.125*E21/15))</f>
        <v>14.969811320754717</v>
      </c>
    </row>
    <row r="22" spans="1:7" ht="15.75" thickBot="1" x14ac:dyDescent="0.3">
      <c r="A22" s="17" t="s">
        <v>364</v>
      </c>
      <c r="B22" s="27">
        <f>B5+B8+B11+B14+B18+B21</f>
        <v>65</v>
      </c>
      <c r="C22" s="11">
        <f t="shared" ref="C22:F22" si="12">C5+C8+C11+C14+C18+C21</f>
        <v>38</v>
      </c>
      <c r="D22" s="11">
        <f t="shared" si="12"/>
        <v>37</v>
      </c>
      <c r="E22" s="12">
        <f t="shared" si="12"/>
        <v>15</v>
      </c>
      <c r="F22" s="22">
        <f t="shared" si="12"/>
        <v>155</v>
      </c>
      <c r="G22" s="35">
        <f>24*((10*B22/101)+(3*C22/60)+(0.875*D22/53)+(0.125*E22/15))</f>
        <v>217.71582290304505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</cp:lastModifiedBy>
  <dcterms:created xsi:type="dcterms:W3CDTF">2013-09-30T00:31:59Z</dcterms:created>
  <dcterms:modified xsi:type="dcterms:W3CDTF">2013-10-08T16:11:25Z</dcterms:modified>
</cp:coreProperties>
</file>